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19" i="1" l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5" i="1"/>
  <c r="DL5" i="1"/>
  <c r="DK5" i="1"/>
  <c r="DB5" i="1"/>
  <c r="DA5" i="1"/>
  <c r="CZ5" i="1"/>
  <c r="CQ5" i="1"/>
  <c r="CP5" i="1"/>
  <c r="CO5" i="1"/>
  <c r="CE5" i="1"/>
  <c r="CD5" i="1"/>
  <c r="CC5" i="1"/>
  <c r="BQ5" i="1"/>
  <c r="BP5" i="1"/>
  <c r="BO5" i="1"/>
  <c r="BC5" i="1"/>
  <c r="BB5" i="1"/>
  <c r="BA5" i="1"/>
  <c r="AO5" i="1"/>
  <c r="AN5" i="1"/>
  <c r="AM5" i="1"/>
  <c r="Z5" i="1"/>
  <c r="Y5" i="1"/>
  <c r="X5" i="1"/>
  <c r="J5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J27" i="1"/>
  <c r="X27" i="1"/>
  <c r="Y27" i="1"/>
  <c r="Z27" i="1"/>
  <c r="AM27" i="1"/>
  <c r="AN27" i="1"/>
  <c r="AO27" i="1"/>
  <c r="BA27" i="1"/>
  <c r="BB27" i="1"/>
  <c r="BC27" i="1"/>
  <c r="BO27" i="1"/>
  <c r="BP27" i="1"/>
  <c r="BQ27" i="1"/>
  <c r="CC27" i="1"/>
  <c r="CD27" i="1"/>
  <c r="CE27" i="1"/>
  <c r="CO27" i="1"/>
  <c r="CP27" i="1"/>
  <c r="CQ27" i="1"/>
  <c r="CZ27" i="1"/>
  <c r="DA27" i="1"/>
  <c r="DB27" i="1"/>
  <c r="DK27" i="1"/>
  <c r="DL27" i="1"/>
  <c r="DM27" i="1"/>
  <c r="J23" i="1"/>
  <c r="X23" i="1"/>
  <c r="Y23" i="1"/>
  <c r="Z23" i="1"/>
  <c r="AM23" i="1"/>
  <c r="AN23" i="1"/>
  <c r="AO23" i="1"/>
  <c r="BA23" i="1"/>
  <c r="BB23" i="1"/>
  <c r="BC23" i="1"/>
  <c r="BO23" i="1"/>
  <c r="BP23" i="1"/>
  <c r="BQ23" i="1"/>
  <c r="CC23" i="1"/>
  <c r="CD23" i="1"/>
  <c r="CE23" i="1"/>
  <c r="CO23" i="1"/>
  <c r="CP23" i="1"/>
  <c r="CQ23" i="1"/>
  <c r="CZ23" i="1"/>
  <c r="DA23" i="1"/>
  <c r="DB23" i="1"/>
  <c r="DK23" i="1"/>
  <c r="DL23" i="1"/>
  <c r="DM23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J24" i="1"/>
  <c r="X24" i="1"/>
  <c r="Y24" i="1"/>
  <c r="Z24" i="1"/>
  <c r="AM24" i="1"/>
  <c r="AN24" i="1"/>
  <c r="AO24" i="1"/>
  <c r="BA24" i="1"/>
  <c r="BB24" i="1"/>
  <c r="BC24" i="1"/>
  <c r="BO24" i="1"/>
  <c r="BP24" i="1"/>
  <c r="BQ24" i="1"/>
  <c r="CC24" i="1"/>
  <c r="CD24" i="1"/>
  <c r="CE24" i="1"/>
  <c r="CO24" i="1"/>
  <c r="CP24" i="1"/>
  <c r="CQ24" i="1"/>
  <c r="CZ24" i="1"/>
  <c r="DA24" i="1"/>
  <c r="DB24" i="1"/>
  <c r="DK24" i="1"/>
  <c r="DL24" i="1"/>
  <c r="DM24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16" i="1"/>
  <c r="X16" i="1"/>
  <c r="Y16" i="1"/>
  <c r="Z16" i="1"/>
  <c r="AM16" i="1"/>
  <c r="AN16" i="1"/>
  <c r="AO16" i="1"/>
  <c r="BA16" i="1"/>
  <c r="BB16" i="1"/>
  <c r="BC16" i="1"/>
  <c r="BO16" i="1"/>
  <c r="BP16" i="1"/>
  <c r="BQ16" i="1"/>
  <c r="CC16" i="1"/>
  <c r="CD16" i="1"/>
  <c r="CE16" i="1"/>
  <c r="CO16" i="1"/>
  <c r="CP16" i="1"/>
  <c r="CQ16" i="1"/>
  <c r="CZ16" i="1"/>
  <c r="DA16" i="1"/>
  <c r="DB16" i="1"/>
  <c r="DK16" i="1"/>
  <c r="DL16" i="1"/>
  <c r="DM16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8" i="1"/>
  <c r="X18" i="1"/>
  <c r="Y18" i="1"/>
  <c r="Z18" i="1"/>
  <c r="AM18" i="1"/>
  <c r="AN18" i="1"/>
  <c r="AO18" i="1"/>
  <c r="BA18" i="1"/>
  <c r="BB18" i="1"/>
  <c r="BC18" i="1"/>
  <c r="BO18" i="1"/>
  <c r="BP18" i="1"/>
  <c r="BQ18" i="1"/>
  <c r="CC18" i="1"/>
  <c r="CD18" i="1"/>
  <c r="CE18" i="1"/>
  <c r="CO18" i="1"/>
  <c r="CP18" i="1"/>
  <c r="CQ18" i="1"/>
  <c r="CZ18" i="1"/>
  <c r="DA18" i="1"/>
  <c r="DB18" i="1"/>
  <c r="DK18" i="1"/>
  <c r="DL18" i="1"/>
  <c r="DM18" i="1"/>
  <c r="J17" i="1"/>
  <c r="X17" i="1"/>
  <c r="Y17" i="1"/>
  <c r="Z17" i="1"/>
  <c r="AM17" i="1"/>
  <c r="AN17" i="1"/>
  <c r="AO17" i="1"/>
  <c r="BA17" i="1"/>
  <c r="BB17" i="1"/>
  <c r="BC17" i="1"/>
  <c r="BO17" i="1"/>
  <c r="BP17" i="1"/>
  <c r="BQ17" i="1"/>
  <c r="CC17" i="1"/>
  <c r="CD17" i="1"/>
  <c r="CE17" i="1"/>
  <c r="CO17" i="1"/>
  <c r="CP17" i="1"/>
  <c r="CQ17" i="1"/>
  <c r="CZ17" i="1"/>
  <c r="DA17" i="1"/>
  <c r="DB17" i="1"/>
  <c r="DK17" i="1"/>
  <c r="DL17" i="1"/>
  <c r="DM17" i="1"/>
  <c r="J20" i="1"/>
  <c r="X20" i="1"/>
  <c r="Y20" i="1"/>
  <c r="Z20" i="1"/>
  <c r="AM20" i="1"/>
  <c r="AN20" i="1"/>
  <c r="AO20" i="1"/>
  <c r="BA20" i="1"/>
  <c r="BB20" i="1"/>
  <c r="BC20" i="1"/>
  <c r="BO20" i="1"/>
  <c r="BP20" i="1"/>
  <c r="BQ20" i="1"/>
  <c r="CC20" i="1"/>
  <c r="CD20" i="1"/>
  <c r="CE20" i="1"/>
  <c r="CO20" i="1"/>
  <c r="CP20" i="1"/>
  <c r="CQ20" i="1"/>
  <c r="CZ20" i="1"/>
  <c r="DA20" i="1"/>
  <c r="DB20" i="1"/>
  <c r="DK20" i="1"/>
  <c r="DL20" i="1"/>
  <c r="DM20" i="1"/>
  <c r="BA13" i="1"/>
  <c r="BB13" i="1"/>
  <c r="BC13" i="1"/>
  <c r="BO13" i="1"/>
  <c r="BP13" i="1"/>
  <c r="BQ13" i="1"/>
  <c r="CC13" i="1"/>
  <c r="CD13" i="1"/>
  <c r="CE13" i="1"/>
  <c r="BA6" i="1"/>
  <c r="BB6" i="1"/>
  <c r="BC6" i="1"/>
  <c r="BO6" i="1"/>
  <c r="BP6" i="1"/>
  <c r="BQ6" i="1"/>
  <c r="CC6" i="1"/>
  <c r="CD6" i="1"/>
  <c r="CE6" i="1"/>
  <c r="AM6" i="1"/>
  <c r="X6" i="1"/>
  <c r="AM13" i="1"/>
  <c r="X13" i="1"/>
  <c r="AN6" i="1"/>
  <c r="AN13" i="1"/>
  <c r="Y6" i="1"/>
  <c r="CQ6" i="1"/>
  <c r="CQ13" i="1"/>
  <c r="AO6" i="1"/>
  <c r="AO13" i="1"/>
  <c r="Z6" i="1"/>
  <c r="Z13" i="1"/>
  <c r="Y13" i="1"/>
  <c r="DM6" i="1"/>
  <c r="DL6" i="1"/>
  <c r="DK6" i="1"/>
  <c r="DB6" i="1"/>
  <c r="DA6" i="1"/>
  <c r="CZ6" i="1"/>
  <c r="CP6" i="1"/>
  <c r="CO6" i="1"/>
  <c r="J6" i="1"/>
  <c r="DK13" i="1"/>
  <c r="DL13" i="1"/>
  <c r="DM13" i="1"/>
  <c r="CZ13" i="1"/>
  <c r="DA13" i="1"/>
  <c r="DB13" i="1"/>
  <c r="CO13" i="1"/>
  <c r="CP13" i="1"/>
  <c r="J13" i="1"/>
  <c r="CF5" i="1" l="1"/>
  <c r="DC21" i="1"/>
  <c r="BR22" i="1"/>
  <c r="DN22" i="1"/>
  <c r="CR5" i="1"/>
  <c r="BD19" i="1"/>
  <c r="AP26" i="1"/>
  <c r="CF21" i="1"/>
  <c r="BR5" i="1"/>
  <c r="DC5" i="1"/>
  <c r="BR19" i="1"/>
  <c r="DN19" i="1"/>
  <c r="BR21" i="1"/>
  <c r="CR21" i="1"/>
  <c r="BD22" i="1"/>
  <c r="DC22" i="1"/>
  <c r="DN26" i="1"/>
  <c r="CF23" i="1"/>
  <c r="H5" i="1"/>
  <c r="AA19" i="1"/>
  <c r="DN23" i="1"/>
  <c r="AP22" i="1"/>
  <c r="CR22" i="1"/>
  <c r="I26" i="1"/>
  <c r="BD26" i="1"/>
  <c r="BR26" i="1"/>
  <c r="CF26" i="1"/>
  <c r="DC26" i="1"/>
  <c r="CF19" i="1"/>
  <c r="DC19" i="1"/>
  <c r="DN6" i="1"/>
  <c r="DN27" i="1"/>
  <c r="H21" i="1"/>
  <c r="AP21" i="1"/>
  <c r="CF22" i="1"/>
  <c r="AP5" i="1"/>
  <c r="I21" i="1"/>
  <c r="BD21" i="1"/>
  <c r="DN21" i="1"/>
  <c r="CR26" i="1"/>
  <c r="I5" i="1"/>
  <c r="BD5" i="1"/>
  <c r="DN5" i="1"/>
  <c r="H19" i="1"/>
  <c r="AP19" i="1"/>
  <c r="CR19" i="1"/>
  <c r="I19" i="1"/>
  <c r="AA5" i="1"/>
  <c r="H26" i="1"/>
  <c r="AA26" i="1"/>
  <c r="BR27" i="1"/>
  <c r="I22" i="1"/>
  <c r="H22" i="1"/>
  <c r="AA22" i="1"/>
  <c r="AA21" i="1"/>
  <c r="CR6" i="1"/>
  <c r="BR23" i="1"/>
  <c r="DC27" i="1"/>
  <c r="BR8" i="1"/>
  <c r="CR23" i="1"/>
  <c r="CF27" i="1"/>
  <c r="CR20" i="1"/>
  <c r="CF17" i="1"/>
  <c r="CR8" i="1"/>
  <c r="DC23" i="1"/>
  <c r="CR27" i="1"/>
  <c r="DN13" i="1"/>
  <c r="DN20" i="1"/>
  <c r="BR20" i="1"/>
  <c r="DC17" i="1"/>
  <c r="BD17" i="1"/>
  <c r="CF20" i="1"/>
  <c r="DN17" i="1"/>
  <c r="BR17" i="1"/>
  <c r="CF8" i="1"/>
  <c r="CF13" i="1"/>
  <c r="DC20" i="1"/>
  <c r="CR17" i="1"/>
  <c r="CR13" i="1"/>
  <c r="DC13" i="1"/>
  <c r="DC6" i="1"/>
  <c r="I6" i="1"/>
  <c r="BR6" i="1"/>
  <c r="DC18" i="1"/>
  <c r="CF18" i="1"/>
  <c r="DN10" i="1"/>
  <c r="CR10" i="1"/>
  <c r="BR10" i="1"/>
  <c r="DC11" i="1"/>
  <c r="CF11" i="1"/>
  <c r="DN9" i="1"/>
  <c r="CR9" i="1"/>
  <c r="BR9" i="1"/>
  <c r="DC14" i="1"/>
  <c r="CF14" i="1"/>
  <c r="DN16" i="1"/>
  <c r="CR16" i="1"/>
  <c r="BR16" i="1"/>
  <c r="DC12" i="1"/>
  <c r="CF12" i="1"/>
  <c r="DN24" i="1"/>
  <c r="CR24" i="1"/>
  <c r="BR24" i="1"/>
  <c r="DC8" i="1"/>
  <c r="CF6" i="1"/>
  <c r="DN18" i="1"/>
  <c r="CR18" i="1"/>
  <c r="BR18" i="1"/>
  <c r="DC10" i="1"/>
  <c r="CF10" i="1"/>
  <c r="DN11" i="1"/>
  <c r="CR11" i="1"/>
  <c r="BR11" i="1"/>
  <c r="DC9" i="1"/>
  <c r="CF9" i="1"/>
  <c r="DN14" i="1"/>
  <c r="CR14" i="1"/>
  <c r="BR14" i="1"/>
  <c r="DC16" i="1"/>
  <c r="CF16" i="1"/>
  <c r="DN12" i="1"/>
  <c r="CR12" i="1"/>
  <c r="BR12" i="1"/>
  <c r="DC24" i="1"/>
  <c r="CF24" i="1"/>
  <c r="DN8" i="1"/>
  <c r="I13" i="1"/>
  <c r="AP17" i="1"/>
  <c r="AP18" i="1"/>
  <c r="AP10" i="1"/>
  <c r="AP9" i="1"/>
  <c r="AP8" i="1"/>
  <c r="AP23" i="1"/>
  <c r="AP27" i="1"/>
  <c r="BR13" i="1"/>
  <c r="AA6" i="1"/>
  <c r="BD13" i="1"/>
  <c r="AP20" i="1"/>
  <c r="I17" i="1"/>
  <c r="I18" i="1"/>
  <c r="I8" i="1"/>
  <c r="I20" i="1"/>
  <c r="BD20" i="1"/>
  <c r="H20" i="1"/>
  <c r="AA20" i="1"/>
  <c r="H17" i="1"/>
  <c r="AA17" i="1"/>
  <c r="BD18" i="1"/>
  <c r="H18" i="1"/>
  <c r="AA18" i="1"/>
  <c r="I10" i="1"/>
  <c r="BD10" i="1"/>
  <c r="H10" i="1"/>
  <c r="AA10" i="1"/>
  <c r="BD11" i="1"/>
  <c r="I11" i="1"/>
  <c r="AP11" i="1"/>
  <c r="H11" i="1"/>
  <c r="AA11" i="1"/>
  <c r="I9" i="1"/>
  <c r="BD9" i="1"/>
  <c r="H9" i="1"/>
  <c r="AA9" i="1"/>
  <c r="BD14" i="1"/>
  <c r="AP14" i="1"/>
  <c r="I14" i="1"/>
  <c r="H14" i="1"/>
  <c r="AA14" i="1"/>
  <c r="BD16" i="1"/>
  <c r="AP16" i="1"/>
  <c r="I16" i="1"/>
  <c r="H16" i="1"/>
  <c r="AA16" i="1"/>
  <c r="BD12" i="1"/>
  <c r="AP12" i="1"/>
  <c r="I12" i="1"/>
  <c r="H12" i="1"/>
  <c r="AA12" i="1"/>
  <c r="BD24" i="1"/>
  <c r="AP24" i="1"/>
  <c r="I24" i="1"/>
  <c r="H24" i="1"/>
  <c r="AA24" i="1"/>
  <c r="BD8" i="1"/>
  <c r="H8" i="1"/>
  <c r="AA8" i="1"/>
  <c r="I23" i="1"/>
  <c r="BD23" i="1"/>
  <c r="H23" i="1"/>
  <c r="AA23" i="1"/>
  <c r="I27" i="1"/>
  <c r="BD27" i="1"/>
  <c r="H27" i="1"/>
  <c r="AA27" i="1"/>
  <c r="BD6" i="1"/>
  <c r="H6" i="1"/>
  <c r="H13" i="1"/>
  <c r="AP6" i="1"/>
  <c r="AP13" i="1"/>
  <c r="AA13" i="1"/>
  <c r="G26" i="1" l="1"/>
  <c r="G5" i="1"/>
  <c r="G19" i="1"/>
  <c r="CG22" i="1"/>
  <c r="G21" i="1"/>
  <c r="CG5" i="1"/>
  <c r="CG19" i="1"/>
  <c r="CG20" i="1"/>
  <c r="G13" i="1"/>
  <c r="CG21" i="1"/>
  <c r="CG26" i="1"/>
  <c r="G17" i="1"/>
  <c r="AB19" i="1"/>
  <c r="AQ19" i="1"/>
  <c r="G24" i="1"/>
  <c r="BS26" i="1"/>
  <c r="BS19" i="1"/>
  <c r="BE19" i="1"/>
  <c r="BE26" i="1"/>
  <c r="AQ26" i="1"/>
  <c r="AQ5" i="1"/>
  <c r="BS5" i="1"/>
  <c r="BE5" i="1"/>
  <c r="AB5" i="1"/>
  <c r="BS22" i="1"/>
  <c r="G12" i="1"/>
  <c r="AQ22" i="1"/>
  <c r="AB26" i="1"/>
  <c r="G27" i="1"/>
  <c r="BE22" i="1"/>
  <c r="AB22" i="1"/>
  <c r="G22" i="1"/>
  <c r="G20" i="1"/>
  <c r="BS21" i="1"/>
  <c r="BE21" i="1"/>
  <c r="AQ21" i="1"/>
  <c r="G10" i="1"/>
  <c r="AB21" i="1"/>
  <c r="G8" i="1"/>
  <c r="G23" i="1"/>
  <c r="G14" i="1"/>
  <c r="G16" i="1"/>
  <c r="G11" i="1"/>
  <c r="BS13" i="1"/>
  <c r="BS14" i="1"/>
  <c r="BE24" i="1"/>
  <c r="G18" i="1"/>
  <c r="BS16" i="1"/>
  <c r="BE20" i="1"/>
  <c r="BE17" i="1"/>
  <c r="BS18" i="1"/>
  <c r="CG23" i="1"/>
  <c r="CG11" i="1"/>
  <c r="CG14" i="1"/>
  <c r="CG18" i="1"/>
  <c r="BS27" i="1"/>
  <c r="BE12" i="1"/>
  <c r="CG8" i="1"/>
  <c r="CG13" i="1"/>
  <c r="BS11" i="1"/>
  <c r="BS9" i="1"/>
  <c r="G6" i="1"/>
  <c r="BE27" i="1"/>
  <c r="BE23" i="1"/>
  <c r="BE8" i="1"/>
  <c r="BE14" i="1"/>
  <c r="G9" i="1"/>
  <c r="BE10" i="1"/>
  <c r="BE16" i="1"/>
  <c r="BE11" i="1"/>
  <c r="BE6" i="1"/>
  <c r="BE9" i="1"/>
  <c r="BS23" i="1"/>
  <c r="BS10" i="1"/>
  <c r="BS8" i="1"/>
  <c r="BE18" i="1"/>
  <c r="BS24" i="1"/>
  <c r="BS17" i="1"/>
  <c r="BS12" i="1"/>
  <c r="BS20" i="1"/>
  <c r="CG27" i="1"/>
  <c r="CG9" i="1"/>
  <c r="BE13" i="1"/>
  <c r="BS6" i="1"/>
  <c r="CG24" i="1"/>
  <c r="CG17" i="1"/>
  <c r="CG16" i="1"/>
  <c r="CG10" i="1"/>
  <c r="CG12" i="1"/>
  <c r="CG6" i="1"/>
  <c r="AQ20" i="1"/>
  <c r="AQ18" i="1"/>
  <c r="AQ11" i="1"/>
  <c r="AQ14" i="1"/>
  <c r="AQ12" i="1"/>
  <c r="AQ8" i="1"/>
  <c r="AQ27" i="1"/>
  <c r="AQ17" i="1"/>
  <c r="AQ10" i="1"/>
  <c r="AQ9" i="1"/>
  <c r="AQ16" i="1"/>
  <c r="AQ24" i="1"/>
  <c r="AQ23" i="1"/>
  <c r="AQ6" i="1"/>
  <c r="AQ13" i="1"/>
  <c r="AB17" i="1"/>
  <c r="AB10" i="1"/>
  <c r="AB9" i="1"/>
  <c r="AB16" i="1"/>
  <c r="AB24" i="1"/>
  <c r="AB23" i="1"/>
  <c r="AB13" i="1"/>
  <c r="AB14" i="1"/>
  <c r="AB8" i="1"/>
  <c r="AB6" i="1"/>
  <c r="AB20" i="1"/>
  <c r="AB18" i="1"/>
  <c r="AB11" i="1"/>
  <c r="AB12" i="1"/>
  <c r="AB27" i="1"/>
  <c r="F19" i="1" l="1"/>
  <c r="F26" i="1"/>
  <c r="F17" i="1"/>
  <c r="F5" i="1"/>
  <c r="F22" i="1"/>
  <c r="F21" i="1"/>
  <c r="F12" i="1"/>
  <c r="F24" i="1"/>
  <c r="F16" i="1"/>
  <c r="F23" i="1"/>
  <c r="F14" i="1"/>
  <c r="F9" i="1"/>
  <c r="F10" i="1"/>
  <c r="F18" i="1"/>
  <c r="F6" i="1"/>
  <c r="F8" i="1"/>
  <c r="F27" i="1"/>
  <c r="F11" i="1"/>
  <c r="F20" i="1"/>
  <c r="F13" i="1"/>
</calcChain>
</file>

<file path=xl/sharedStrings.xml><?xml version="1.0" encoding="utf-8"?>
<sst xmlns="http://schemas.openxmlformats.org/spreadsheetml/2006/main" count="174" uniqueCount="64">
  <si>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</si>
  <si>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</si>
  <si>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</si>
  <si>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</si>
  <si>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</si>
  <si>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</si>
  <si>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</si>
  <si>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</si>
  <si>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</si>
  <si>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</si>
  <si>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</si>
  <si>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</si>
  <si>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</si>
  <si>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</si>
  <si>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</si>
  <si>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</si>
  <si>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</si>
  <si>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</si>
  <si>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</si>
  <si>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</si>
  <si>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</si>
  <si>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</si>
  <si>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</si>
  <si>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</si>
  <si>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</si>
  <si>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</si>
  <si>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</si>
  <si>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</si>
  <si>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</si>
  <si>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</si>
  <si>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</si>
  <si>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</si>
  <si>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</si>
  <si>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</si>
  <si>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</si>
  <si>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</si>
  <si>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</si>
  <si>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</si>
  <si>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</si>
  <si>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</si>
  <si>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</si>
  <si>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CDP</t>
  </si>
  <si>
    <t>Ron M</t>
  </si>
  <si>
    <t>SSR</t>
  </si>
  <si>
    <t>Dan Z</t>
  </si>
  <si>
    <t>RJ H</t>
  </si>
  <si>
    <t>SSP</t>
  </si>
  <si>
    <t>Rich N</t>
  </si>
  <si>
    <t>Steve C</t>
  </si>
  <si>
    <t>Arnaud G</t>
  </si>
  <si>
    <t>Gary R</t>
  </si>
  <si>
    <t>Juan M</t>
  </si>
  <si>
    <t>Damon V</t>
  </si>
  <si>
    <t>Mark P</t>
  </si>
  <si>
    <t>Brad B</t>
  </si>
  <si>
    <t>John G</t>
  </si>
  <si>
    <t>Keith G</t>
  </si>
  <si>
    <t>Dane H</t>
  </si>
  <si>
    <t>Gary G</t>
  </si>
  <si>
    <t>Open</t>
  </si>
  <si>
    <t>Carter R</t>
  </si>
  <si>
    <t>Jeff N</t>
  </si>
  <si>
    <t>Jim B</t>
  </si>
  <si>
    <t>Kacy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</si>
</sst>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1"/>
  <sheetViews>
    <sheetView tabSelected="1" workbookViewId="0">
      <selection activeCell="A29" sqref="A29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5" t="s">
        <v>1</v>
      </c>
      <c r="G1" s="47"/>
      <c r="H1" s="47"/>
      <c r="I1" s="47"/>
      <c r="J1" s="46"/>
      <c r="K1" s="45" t="s">
        <v>2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6"/>
      <c r="AB1" s="24"/>
      <c r="AC1" s="45" t="s">
        <v>3</v>
      </c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6"/>
      <c r="AR1" s="45" t="s">
        <v>4</v>
      </c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6"/>
      <c r="BF1" s="45" t="s">
        <v>5</v>
      </c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6"/>
      <c r="BS1" s="24"/>
      <c r="BT1" s="48" t="s">
        <v>6</v>
      </c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50"/>
      <c r="CH1" s="45" t="s">
        <v>7</v>
      </c>
      <c r="CI1" s="46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3"/>
      <c r="D3" s="44"/>
      <c r="E3" s="44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1" t="s">
        <v>59</v>
      </c>
      <c r="D4" s="42"/>
      <c r="E4" s="42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14</v>
      </c>
      <c r="B5" s="35">
        <v>1</v>
      </c>
      <c r="C5" s="8" t="s">
        <v>45</v>
      </c>
      <c r="D5" s="40"/>
      <c r="E5" s="40" t="s">
        <v>59</v>
      </c>
      <c r="F5" s="31">
        <f xml:space="preserve"> AB5+AQ5+BE5+BS5</f>
        <v>234.54256037105347</v>
      </c>
      <c r="G5" s="32">
        <f>H5+I5+J5</f>
        <v>330.59000000000003</v>
      </c>
      <c r="H5" s="21">
        <f>X5+AM5+BA5+BO5+CC5+CO5+CZ5+DK5</f>
        <v>301.59000000000003</v>
      </c>
      <c r="I5" s="7">
        <f>Z5+AO5+BC5+BQ5+CE5+CQ5+DB5+DM5</f>
        <v>0</v>
      </c>
      <c r="J5" s="23">
        <f>R5+AG5+AU5+BI5+BW5+CJ5+CU5+DF5</f>
        <v>29</v>
      </c>
      <c r="K5" s="12">
        <v>57.3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57.3</v>
      </c>
      <c r="Y5" s="10">
        <f>R5</f>
        <v>0</v>
      </c>
      <c r="Z5" s="3">
        <f>(S5*5)+(T5*10)+(U5*10)+(V5*15)+(W5*20)</f>
        <v>0</v>
      </c>
      <c r="AA5" s="11">
        <f>IF(K5="DQ",0,X5+Y5+Z5)</f>
        <v>57.3</v>
      </c>
      <c r="AB5" s="30">
        <f>(MIN(AA$5:AA$27)/AA5)*100</f>
        <v>55.043630017452003</v>
      </c>
      <c r="AC5" s="12">
        <v>66.150000000000006</v>
      </c>
      <c r="AD5" s="2"/>
      <c r="AE5" s="2"/>
      <c r="AF5" s="2"/>
      <c r="AG5" s="3">
        <v>18</v>
      </c>
      <c r="AH5" s="3"/>
      <c r="AI5" s="3"/>
      <c r="AJ5" s="3"/>
      <c r="AK5" s="3"/>
      <c r="AL5" s="3"/>
      <c r="AM5" s="6">
        <f>IF(AC5="DQ",0,AC5+AD5+AE5+AF5)</f>
        <v>66.150000000000006</v>
      </c>
      <c r="AN5" s="10">
        <f>AG5</f>
        <v>18</v>
      </c>
      <c r="AO5" s="3">
        <f>(AH5*5)+(AI5*10)+(AJ5*10)+(AK5*15)+(AL5*20)</f>
        <v>0</v>
      </c>
      <c r="AP5" s="11">
        <f>IF(AC5="DQ",0,AM5+AN5+AO5)</f>
        <v>84.15</v>
      </c>
      <c r="AQ5" s="30">
        <f>(MIN(AP$5:AP$27)/AP5)*100</f>
        <v>58.752228163992861</v>
      </c>
      <c r="AR5" s="12">
        <v>75.709999999999994</v>
      </c>
      <c r="AS5" s="2"/>
      <c r="AT5" s="2"/>
      <c r="AU5" s="3">
        <v>8</v>
      </c>
      <c r="AV5" s="3"/>
      <c r="AW5" s="3"/>
      <c r="AX5" s="3"/>
      <c r="AY5" s="3"/>
      <c r="AZ5" s="3"/>
      <c r="BA5" s="6">
        <f>AR5+AS5+AT5</f>
        <v>75.709999999999994</v>
      </c>
      <c r="BB5" s="10">
        <f>AU5</f>
        <v>8</v>
      </c>
      <c r="BC5" s="3">
        <f>(AV5*5)+(AW5*10)+(AX5*10)+(AY5*15)+(AZ5*20)</f>
        <v>0</v>
      </c>
      <c r="BD5" s="11">
        <f>BA5+BB5+BC5</f>
        <v>83.71</v>
      </c>
      <c r="BE5" s="30">
        <f>(MIN(BD$5:BD$27)/BD5)*100</f>
        <v>59.084936088878273</v>
      </c>
      <c r="BF5" s="12">
        <v>102.43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102.43</v>
      </c>
      <c r="BP5" s="10">
        <f>BI5</f>
        <v>3</v>
      </c>
      <c r="BQ5" s="3">
        <f>(BJ5*5)+(BK5*10)+(BL5*10)+(BM5*15)+(BN5*20)</f>
        <v>0</v>
      </c>
      <c r="BR5" s="11">
        <f>IF(BF5="DQ",0,BO5+BP5+BQ5)</f>
        <v>105.43</v>
      </c>
      <c r="BS5" s="30">
        <f>(MIN(BR$5:BR$27)/BR5)*100</f>
        <v>61.661766100730333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(MIN(CF$5:CF$27)/CF5)*100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15</v>
      </c>
      <c r="B6" s="35">
        <v>2</v>
      </c>
      <c r="C6" s="38" t="s">
        <v>60</v>
      </c>
      <c r="D6" s="9"/>
      <c r="E6" s="9" t="s">
        <v>59</v>
      </c>
      <c r="F6" s="31">
        <f xml:space="preserve"> AB6+AQ6+BE6+BS6</f>
        <v>224.85170657584547</v>
      </c>
      <c r="G6" s="32">
        <f>H6+I6+J6</f>
        <v>347.5</v>
      </c>
      <c r="H6" s="21">
        <f>X6+AM6+BA6+BO6+CC6+CO6+CZ6+DK6</f>
        <v>239.49999999999997</v>
      </c>
      <c r="I6" s="7">
        <f>Z6+AO6+BC6+BQ6+CE6+CQ6+DB6+DM6</f>
        <v>60</v>
      </c>
      <c r="J6" s="23">
        <f>R6+AG6+AU6+BI6+BW6+CJ6+CU6+DF6</f>
        <v>48</v>
      </c>
      <c r="K6" s="12">
        <v>57.58</v>
      </c>
      <c r="L6" s="2"/>
      <c r="M6" s="2"/>
      <c r="N6" s="2"/>
      <c r="O6" s="2"/>
      <c r="P6" s="2"/>
      <c r="Q6" s="2"/>
      <c r="R6" s="3">
        <v>9</v>
      </c>
      <c r="S6" s="3"/>
      <c r="T6" s="3"/>
      <c r="U6" s="3"/>
      <c r="V6" s="3"/>
      <c r="W6" s="13"/>
      <c r="X6" s="6">
        <f>IF(K6="DQ",0,K6+L6+M6+N6+O6+P6+Q6)</f>
        <v>57.58</v>
      </c>
      <c r="Y6" s="10">
        <f>R6</f>
        <v>9</v>
      </c>
      <c r="Z6" s="3">
        <f>(S6*5)+(T6*10)+(U6*10)+(V6*15)+(W6*20)</f>
        <v>0</v>
      </c>
      <c r="AA6" s="11">
        <f>IF(K6="DQ",0,X6+Y6+Z6)</f>
        <v>66.58</v>
      </c>
      <c r="AB6" s="30">
        <f>(MIN(AA$5:AA$27)/AA6)*100</f>
        <v>47.371583057975371</v>
      </c>
      <c r="AC6" s="12">
        <v>57.62</v>
      </c>
      <c r="AD6" s="2"/>
      <c r="AE6" s="2"/>
      <c r="AF6" s="2"/>
      <c r="AG6" s="3">
        <v>9</v>
      </c>
      <c r="AH6" s="3"/>
      <c r="AI6" s="3"/>
      <c r="AJ6" s="3">
        <v>3</v>
      </c>
      <c r="AK6" s="3"/>
      <c r="AL6" s="3"/>
      <c r="AM6" s="6">
        <f>IF(AC6="DQ",0,AC6+AD6+AE6+AF6)</f>
        <v>57.62</v>
      </c>
      <c r="AN6" s="10">
        <f>AG6</f>
        <v>9</v>
      </c>
      <c r="AO6" s="3">
        <f>(AH6*5)+(AI6*10)+(AJ6*10)+(AK6*15)+(AL6*20)</f>
        <v>30</v>
      </c>
      <c r="AP6" s="11">
        <f>IF(AC6="DQ",0,AM6+AN6+AO6)</f>
        <v>96.62</v>
      </c>
      <c r="AQ6" s="30">
        <f>(MIN(AP$5:AP$27)/AP6)*100</f>
        <v>51.169530117987996</v>
      </c>
      <c r="AR6" s="12">
        <v>47.64</v>
      </c>
      <c r="AS6" s="2"/>
      <c r="AT6" s="2"/>
      <c r="AU6" s="3">
        <v>15</v>
      </c>
      <c r="AV6" s="3"/>
      <c r="AW6" s="3">
        <v>1</v>
      </c>
      <c r="AX6" s="3"/>
      <c r="AY6" s="3"/>
      <c r="AZ6" s="3"/>
      <c r="BA6" s="6">
        <f>AR6+AS6+AT6</f>
        <v>47.64</v>
      </c>
      <c r="BB6" s="10">
        <f>AU6</f>
        <v>15</v>
      </c>
      <c r="BC6" s="3">
        <f>(AV6*5)+(AW6*10)+(AX6*10)+(AY6*15)+(AZ6*20)</f>
        <v>10</v>
      </c>
      <c r="BD6" s="11">
        <f>BA6+BB6+BC6</f>
        <v>72.64</v>
      </c>
      <c r="BE6" s="30">
        <f>(MIN(BD$5:BD$27)/BD6)*100</f>
        <v>68.08920704845815</v>
      </c>
      <c r="BF6" s="12">
        <v>76.66</v>
      </c>
      <c r="BG6" s="2"/>
      <c r="BH6" s="2"/>
      <c r="BI6" s="3">
        <v>15</v>
      </c>
      <c r="BJ6" s="3"/>
      <c r="BK6" s="3">
        <v>1</v>
      </c>
      <c r="BL6" s="3">
        <v>1</v>
      </c>
      <c r="BM6" s="3"/>
      <c r="BN6" s="3"/>
      <c r="BO6" s="6">
        <f>BF6+BG6+BH6</f>
        <v>76.66</v>
      </c>
      <c r="BP6" s="10">
        <f>BI6</f>
        <v>15</v>
      </c>
      <c r="BQ6" s="3">
        <f>(BJ6*5)+(BK6*10)+(BL6*10)+(BM6*15)+(BN6*20)</f>
        <v>20</v>
      </c>
      <c r="BR6" s="11">
        <f>IF(BF6="DQ",0,BO6+BP6+BQ6)</f>
        <v>111.66</v>
      </c>
      <c r="BS6" s="30">
        <f>(MIN(BR$5:BR$27)/BR6)*100</f>
        <v>58.221386351423952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(MIN(CF$5:CF$27)/CF6)*100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/>
      <c r="B7" s="35"/>
      <c r="C7" s="41" t="s">
        <v>41</v>
      </c>
      <c r="D7" s="42"/>
      <c r="E7" s="42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26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 x14ac:dyDescent="0.2">
      <c r="A8" s="34">
        <v>5</v>
      </c>
      <c r="B8" s="35">
        <v>1</v>
      </c>
      <c r="C8" s="38" t="s">
        <v>54</v>
      </c>
      <c r="D8" s="25"/>
      <c r="E8" s="39" t="s">
        <v>41</v>
      </c>
      <c r="F8" s="31">
        <f xml:space="preserve"> AB8+AQ8+BE8+BS8</f>
        <v>289.57626843601429</v>
      </c>
      <c r="G8" s="32">
        <f>H8+I8+J8</f>
        <v>272.3</v>
      </c>
      <c r="H8" s="21">
        <f>X8+AM8+BA8+BO8+CC8+CO8+CZ8+DK8</f>
        <v>241.3</v>
      </c>
      <c r="I8" s="7">
        <f>Z8+AO8+BC8+BQ8+CE8+CQ8+DB8+DM8</f>
        <v>5</v>
      </c>
      <c r="J8" s="23">
        <f>R8+AG8+AU8+BI8+BW8+CJ8+CU8+DF8</f>
        <v>26</v>
      </c>
      <c r="K8" s="12">
        <v>36.92</v>
      </c>
      <c r="L8" s="2"/>
      <c r="M8" s="2"/>
      <c r="N8" s="2"/>
      <c r="O8" s="2"/>
      <c r="P8" s="2"/>
      <c r="Q8" s="2"/>
      <c r="R8" s="3">
        <v>9</v>
      </c>
      <c r="S8" s="3"/>
      <c r="T8" s="3"/>
      <c r="U8" s="3"/>
      <c r="V8" s="3"/>
      <c r="W8" s="13"/>
      <c r="X8" s="6">
        <f>IF(K8="DQ",0,K8+L8+M8+N8+O8+P8+Q8)</f>
        <v>36.92</v>
      </c>
      <c r="Y8" s="10">
        <f>R8</f>
        <v>9</v>
      </c>
      <c r="Z8" s="3">
        <f>(S8*5)+(T8*10)+(U8*10)+(V8*15)+(W8*20)</f>
        <v>0</v>
      </c>
      <c r="AA8" s="11">
        <f>IF(K8="DQ",0,X8+Y8+Z8)</f>
        <v>45.92</v>
      </c>
      <c r="AB8" s="30">
        <f>(MIN(AA$5:AA$27)/AA8)*100</f>
        <v>68.684668989547035</v>
      </c>
      <c r="AC8" s="12">
        <v>53.5</v>
      </c>
      <c r="AD8" s="2"/>
      <c r="AE8" s="2"/>
      <c r="AF8" s="2"/>
      <c r="AG8" s="3">
        <v>8</v>
      </c>
      <c r="AH8" s="3"/>
      <c r="AI8" s="3"/>
      <c r="AJ8" s="3"/>
      <c r="AK8" s="3"/>
      <c r="AL8" s="3"/>
      <c r="AM8" s="6">
        <f>IF(AC8="DQ",0,AC8+AD8+AE8+AF8)</f>
        <v>53.5</v>
      </c>
      <c r="AN8" s="10">
        <f>AG8</f>
        <v>8</v>
      </c>
      <c r="AO8" s="3">
        <f>(AH8*5)+(AI8*10)+(AJ8*10)+(AK8*15)+(AL8*20)</f>
        <v>0</v>
      </c>
      <c r="AP8" s="11">
        <f>IF(AC8="DQ",0,AM8+AN8+AO8)</f>
        <v>61.5</v>
      </c>
      <c r="AQ8" s="30">
        <f>(MIN(AP$5:AP$27)/AP8)*100</f>
        <v>80.390243902439025</v>
      </c>
      <c r="AR8" s="12">
        <v>61.4</v>
      </c>
      <c r="AS8" s="2"/>
      <c r="AT8" s="2"/>
      <c r="AU8" s="3">
        <v>5</v>
      </c>
      <c r="AV8" s="3"/>
      <c r="AW8" s="3"/>
      <c r="AX8" s="3"/>
      <c r="AY8" s="3"/>
      <c r="AZ8" s="3"/>
      <c r="BA8" s="6">
        <f>AR8+AS8+AT8</f>
        <v>61.4</v>
      </c>
      <c r="BB8" s="10">
        <f>AU8</f>
        <v>5</v>
      </c>
      <c r="BC8" s="3">
        <f>(AV8*5)+(AW8*10)+(AX8*10)+(AY8*15)+(AZ8*20)</f>
        <v>0</v>
      </c>
      <c r="BD8" s="11">
        <f>BA8+BB8+BC8</f>
        <v>66.400000000000006</v>
      </c>
      <c r="BE8" s="30">
        <f>(MIN(BD$5:BD$27)/BD8)*100</f>
        <v>74.48795180722891</v>
      </c>
      <c r="BF8" s="12">
        <v>89.48</v>
      </c>
      <c r="BG8" s="2"/>
      <c r="BH8" s="2"/>
      <c r="BI8" s="3">
        <v>4</v>
      </c>
      <c r="BJ8" s="3">
        <v>1</v>
      </c>
      <c r="BK8" s="3"/>
      <c r="BL8" s="3"/>
      <c r="BM8" s="3"/>
      <c r="BN8" s="3"/>
      <c r="BO8" s="6">
        <f>BF8+BG8+BH8</f>
        <v>89.48</v>
      </c>
      <c r="BP8" s="10">
        <f>BI8</f>
        <v>4</v>
      </c>
      <c r="BQ8" s="3">
        <f>(BJ8*5)+(BK8*10)+(BL8*10)+(BM8*15)+(BN8*20)</f>
        <v>5</v>
      </c>
      <c r="BR8" s="11">
        <f>IF(BF8="DQ",0,BO8+BP8+BQ8)</f>
        <v>98.48</v>
      </c>
      <c r="BS8" s="30">
        <f>(MIN(BR$5:BR$27)/BR8)*100</f>
        <v>66.013403736799333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(MIN(CF$5:CF$27)/CF8)*100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7</v>
      </c>
      <c r="B9" s="35">
        <v>2</v>
      </c>
      <c r="C9" s="8" t="s">
        <v>56</v>
      </c>
      <c r="D9" s="9"/>
      <c r="E9" s="39" t="s">
        <v>41</v>
      </c>
      <c r="F9" s="31">
        <f xml:space="preserve"> AB9+AQ9+BE9+BS9</f>
        <v>273.89827004613528</v>
      </c>
      <c r="G9" s="32">
        <f>H9+I9+J9</f>
        <v>283.20000000000005</v>
      </c>
      <c r="H9" s="21">
        <f>X9+AM9+BA9+BO9+CC9+CO9+CZ9+DK9</f>
        <v>256.20000000000005</v>
      </c>
      <c r="I9" s="7">
        <f>Z9+AO9+BC9+BQ9+CE9+CQ9+DB9+DM9</f>
        <v>10</v>
      </c>
      <c r="J9" s="23">
        <f>R9+AG9+AU9+BI9+BW9+CJ9+CU9+DF9</f>
        <v>17</v>
      </c>
      <c r="K9" s="12">
        <v>47.13</v>
      </c>
      <c r="L9" s="2"/>
      <c r="M9" s="2"/>
      <c r="N9" s="2"/>
      <c r="O9" s="2"/>
      <c r="P9" s="2"/>
      <c r="Q9" s="2"/>
      <c r="R9" s="3">
        <v>1</v>
      </c>
      <c r="S9" s="3"/>
      <c r="T9" s="3"/>
      <c r="U9" s="3"/>
      <c r="V9" s="3"/>
      <c r="W9" s="13"/>
      <c r="X9" s="6">
        <f>IF(K9="DQ",0,K9+L9+M9+N9+O9+P9+Q9)</f>
        <v>47.13</v>
      </c>
      <c r="Y9" s="10">
        <f>R9</f>
        <v>1</v>
      </c>
      <c r="Z9" s="3">
        <f>(S9*5)+(T9*10)+(U9*10)+(V9*15)+(W9*20)</f>
        <v>0</v>
      </c>
      <c r="AA9" s="11">
        <f>IF(K9="DQ",0,X9+Y9+Z9)</f>
        <v>48.13</v>
      </c>
      <c r="AB9" s="30">
        <f>(MIN(AA$5:AA$27)/AA9)*100</f>
        <v>65.530853937253269</v>
      </c>
      <c r="AC9" s="12">
        <v>59.95</v>
      </c>
      <c r="AD9" s="2"/>
      <c r="AE9" s="2"/>
      <c r="AF9" s="2"/>
      <c r="AG9" s="3">
        <v>7</v>
      </c>
      <c r="AH9" s="3"/>
      <c r="AI9" s="3"/>
      <c r="AJ9" s="3">
        <v>1</v>
      </c>
      <c r="AK9" s="3"/>
      <c r="AL9" s="3"/>
      <c r="AM9" s="6">
        <f>IF(AC9="DQ",0,AC9+AD9+AE9+AF9)</f>
        <v>59.95</v>
      </c>
      <c r="AN9" s="10">
        <f>AG9</f>
        <v>7</v>
      </c>
      <c r="AO9" s="3">
        <f>(AH9*5)+(AI9*10)+(AJ9*10)+(AK9*15)+(AL9*20)</f>
        <v>10</v>
      </c>
      <c r="AP9" s="11">
        <f>IF(AC9="DQ",0,AM9+AN9+AO9)</f>
        <v>76.95</v>
      </c>
      <c r="AQ9" s="30">
        <f>(MIN(AP$5:AP$27)/AP9)*100</f>
        <v>64.249512670565295</v>
      </c>
      <c r="AR9" s="12">
        <v>69.760000000000005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69.760000000000005</v>
      </c>
      <c r="BB9" s="10">
        <f>AU9</f>
        <v>4</v>
      </c>
      <c r="BC9" s="3">
        <f>(AV9*5)+(AW9*10)+(AX9*10)+(AY9*15)+(AZ9*20)</f>
        <v>0</v>
      </c>
      <c r="BD9" s="11">
        <f>BA9+BB9+BC9</f>
        <v>73.760000000000005</v>
      </c>
      <c r="BE9" s="30">
        <f>(MIN(BD$5:BD$27)/BD9)*100</f>
        <v>67.05531453362255</v>
      </c>
      <c r="BF9" s="12">
        <v>79.36</v>
      </c>
      <c r="BG9" s="2"/>
      <c r="BH9" s="2"/>
      <c r="BI9" s="3">
        <v>5</v>
      </c>
      <c r="BJ9" s="3"/>
      <c r="BK9" s="3"/>
      <c r="BL9" s="3"/>
      <c r="BM9" s="3"/>
      <c r="BN9" s="3"/>
      <c r="BO9" s="6">
        <f>BF9+BG9+BH9</f>
        <v>79.36</v>
      </c>
      <c r="BP9" s="10">
        <f>BI9</f>
        <v>5</v>
      </c>
      <c r="BQ9" s="3">
        <f>(BJ9*5)+(BK9*10)+(BL9*10)+(BM9*15)+(BN9*20)</f>
        <v>0</v>
      </c>
      <c r="BR9" s="11">
        <f>IF(BF9="DQ",0,BO9+BP9+BQ9)</f>
        <v>84.36</v>
      </c>
      <c r="BS9" s="30">
        <f>(MIN(BR$5:BR$27)/BR9)*100</f>
        <v>77.062588904694167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(MIN(CF$5:CF$27)/CF9)*100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8</v>
      </c>
      <c r="B10" s="35">
        <v>3</v>
      </c>
      <c r="C10" s="38" t="s">
        <v>49</v>
      </c>
      <c r="D10" s="25"/>
      <c r="E10" s="39" t="s">
        <v>41</v>
      </c>
      <c r="F10" s="31">
        <f xml:space="preserve"> AB10+AQ10+BE10+BS10</f>
        <v>259.42211605136458</v>
      </c>
      <c r="G10" s="32">
        <f>H10+I10+J10</f>
        <v>305.76</v>
      </c>
      <c r="H10" s="21">
        <f>X10+AM10+BA10+BO10+CC10+CO10+CZ10+DK10</f>
        <v>190.76</v>
      </c>
      <c r="I10" s="7">
        <f>Z10+AO10+BC10+BQ10+CE10+CQ10+DB10+DM10</f>
        <v>35</v>
      </c>
      <c r="J10" s="23">
        <f>R10+AG10+AU10+BI10+BW10+CJ10+CU10+DF10</f>
        <v>80</v>
      </c>
      <c r="K10" s="12">
        <v>42.34</v>
      </c>
      <c r="L10" s="2"/>
      <c r="M10" s="2"/>
      <c r="N10" s="2"/>
      <c r="O10" s="2"/>
      <c r="P10" s="2"/>
      <c r="Q10" s="2"/>
      <c r="R10" s="3">
        <v>26</v>
      </c>
      <c r="S10" s="3">
        <v>1</v>
      </c>
      <c r="T10" s="3">
        <v>1</v>
      </c>
      <c r="U10" s="3"/>
      <c r="V10" s="3"/>
      <c r="W10" s="13"/>
      <c r="X10" s="6">
        <f>IF(K10="DQ",0,K10+L10+M10+N10+O10+P10+Q10)</f>
        <v>42.34</v>
      </c>
      <c r="Y10" s="10">
        <f>R10</f>
        <v>26</v>
      </c>
      <c r="Z10" s="3">
        <f>(S10*5)+(T10*10)+(U10*10)+(V10*15)+(W10*20)</f>
        <v>15</v>
      </c>
      <c r="AA10" s="11">
        <f>IF(K10="DQ",0,X10+Y10+Z10)</f>
        <v>83.34</v>
      </c>
      <c r="AB10" s="30">
        <f>(MIN(AA$5:AA$27)/AA10)*100</f>
        <v>37.844972402207823</v>
      </c>
      <c r="AC10" s="12">
        <v>51.55</v>
      </c>
      <c r="AD10" s="2"/>
      <c r="AE10" s="2"/>
      <c r="AF10" s="2"/>
      <c r="AG10" s="3">
        <v>6</v>
      </c>
      <c r="AH10" s="3"/>
      <c r="AI10" s="3"/>
      <c r="AJ10" s="3">
        <v>2</v>
      </c>
      <c r="AK10" s="3"/>
      <c r="AL10" s="3"/>
      <c r="AM10" s="6">
        <f>IF(AC10="DQ",0,AC10+AD10+AE10+AF10)</f>
        <v>51.55</v>
      </c>
      <c r="AN10" s="10">
        <f>AG10</f>
        <v>6</v>
      </c>
      <c r="AO10" s="3">
        <f>(AH10*5)+(AI10*10)+(AJ10*10)+(AK10*15)+(AL10*20)</f>
        <v>20</v>
      </c>
      <c r="AP10" s="11">
        <f>IF(AC10="DQ",0,AM10+AN10+AO10)</f>
        <v>77.55</v>
      </c>
      <c r="AQ10" s="30">
        <f>(MIN(AP$5:AP$27)/AP10)*100</f>
        <v>63.752417794970981</v>
      </c>
      <c r="AR10" s="12">
        <v>40.68</v>
      </c>
      <c r="AS10" s="2"/>
      <c r="AT10" s="2"/>
      <c r="AU10" s="3">
        <v>31</v>
      </c>
      <c r="AV10" s="3"/>
      <c r="AW10" s="3"/>
      <c r="AX10" s="3"/>
      <c r="AY10" s="3"/>
      <c r="AZ10" s="3"/>
      <c r="BA10" s="6">
        <f>AR10+AS10+AT10</f>
        <v>40.68</v>
      </c>
      <c r="BB10" s="10">
        <f>AU10</f>
        <v>31</v>
      </c>
      <c r="BC10" s="3">
        <f>(AV10*5)+(AW10*10)+(AX10*10)+(AY10*15)+(AZ10*20)</f>
        <v>0</v>
      </c>
      <c r="BD10" s="11">
        <f>BA10+BB10+BC10</f>
        <v>71.680000000000007</v>
      </c>
      <c r="BE10" s="30">
        <f>(MIN(BD$5:BD$27)/BD10)*100</f>
        <v>69.001116071428569</v>
      </c>
      <c r="BF10" s="12">
        <v>56.19</v>
      </c>
      <c r="BG10" s="2"/>
      <c r="BH10" s="2"/>
      <c r="BI10" s="3">
        <v>17</v>
      </c>
      <c r="BJ10" s="3"/>
      <c r="BK10" s="3"/>
      <c r="BL10" s="3"/>
      <c r="BM10" s="3"/>
      <c r="BN10" s="3"/>
      <c r="BO10" s="6">
        <f>BF10+BG10+BH10</f>
        <v>56.19</v>
      </c>
      <c r="BP10" s="10">
        <f>BI10</f>
        <v>17</v>
      </c>
      <c r="BQ10" s="3">
        <f>(BJ10*5)+(BK10*10)+(BL10*10)+(BM10*15)+(BN10*20)</f>
        <v>0</v>
      </c>
      <c r="BR10" s="11">
        <f>IF(BF10="DQ",0,BO10+BP10+BQ10)</f>
        <v>73.19</v>
      </c>
      <c r="BS10" s="30">
        <f>(MIN(BR$5:BR$27)/BR10)*100</f>
        <v>88.823609782757202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(MIN(CF$5:CF$27)/CF10)*100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10</v>
      </c>
      <c r="B11" s="35">
        <v>4</v>
      </c>
      <c r="C11" s="38" t="s">
        <v>48</v>
      </c>
      <c r="D11" s="25"/>
      <c r="E11" s="39" t="s">
        <v>41</v>
      </c>
      <c r="F11" s="31">
        <f xml:space="preserve"> AB11+AQ11+BE11+BS11</f>
        <v>253.91334089399547</v>
      </c>
      <c r="G11" s="32">
        <f>H11+I11+J11</f>
        <v>315.97000000000003</v>
      </c>
      <c r="H11" s="21">
        <f>X11+AM11+BA11+BO11+CC11+CO11+CZ11+DK11</f>
        <v>172.97</v>
      </c>
      <c r="I11" s="7">
        <f>Z11+AO11+BC11+BQ11+CE11+CQ11+DB11+DM11</f>
        <v>50</v>
      </c>
      <c r="J11" s="23">
        <f>R11+AG11+AU11+BI11+BW11+CJ11+CU11+DF11</f>
        <v>93</v>
      </c>
      <c r="K11" s="12">
        <v>31.59</v>
      </c>
      <c r="L11" s="2"/>
      <c r="M11" s="2"/>
      <c r="N11" s="2"/>
      <c r="O11" s="2"/>
      <c r="P11" s="2"/>
      <c r="Q11" s="2"/>
      <c r="R11" s="3">
        <v>18</v>
      </c>
      <c r="S11" s="3"/>
      <c r="T11" s="3">
        <v>1</v>
      </c>
      <c r="U11" s="3"/>
      <c r="V11" s="3"/>
      <c r="W11" s="13"/>
      <c r="X11" s="6">
        <f>IF(K11="DQ",0,K11+L11+M11+N11+O11+P11+Q11)</f>
        <v>31.59</v>
      </c>
      <c r="Y11" s="10">
        <f>R11</f>
        <v>18</v>
      </c>
      <c r="Z11" s="3">
        <f>(S11*5)+(T11*10)+(U11*10)+(V11*15)+(W11*20)</f>
        <v>10</v>
      </c>
      <c r="AA11" s="11">
        <f>IF(K11="DQ",0,X11+Y11+Z11)</f>
        <v>59.59</v>
      </c>
      <c r="AB11" s="30">
        <f>(MIN(AA$5:AA$27)/AA11)*100</f>
        <v>52.928343681825808</v>
      </c>
      <c r="AC11" s="12">
        <v>44.96</v>
      </c>
      <c r="AD11" s="2"/>
      <c r="AE11" s="2"/>
      <c r="AF11" s="2"/>
      <c r="AG11" s="3">
        <v>9</v>
      </c>
      <c r="AH11" s="3"/>
      <c r="AI11" s="3"/>
      <c r="AJ11" s="3">
        <v>1</v>
      </c>
      <c r="AK11" s="3"/>
      <c r="AL11" s="3"/>
      <c r="AM11" s="6">
        <f>IF(AC11="DQ",0,AC11+AD11+AE11+AF11)</f>
        <v>44.96</v>
      </c>
      <c r="AN11" s="10">
        <f>AG11</f>
        <v>9</v>
      </c>
      <c r="AO11" s="3">
        <f>(AH11*5)+(AI11*10)+(AJ11*10)+(AK11*15)+(AL11*20)</f>
        <v>10</v>
      </c>
      <c r="AP11" s="11">
        <f>IF(AC11="DQ",0,AM11+AN11+AO11)</f>
        <v>63.96</v>
      </c>
      <c r="AQ11" s="30">
        <f>(MIN(AP$5:AP$27)/AP11)*100</f>
        <v>77.298311444652896</v>
      </c>
      <c r="AR11" s="12">
        <v>43.13</v>
      </c>
      <c r="AS11" s="2"/>
      <c r="AT11" s="2"/>
      <c r="AU11" s="3">
        <v>17</v>
      </c>
      <c r="AV11" s="3"/>
      <c r="AW11" s="3">
        <v>1</v>
      </c>
      <c r="AX11" s="3"/>
      <c r="AY11" s="3"/>
      <c r="AZ11" s="3"/>
      <c r="BA11" s="6">
        <f>AR11+AS11+AT11</f>
        <v>43.13</v>
      </c>
      <c r="BB11" s="10">
        <f>AU11</f>
        <v>17</v>
      </c>
      <c r="BC11" s="3">
        <f>(AV11*5)+(AW11*10)+(AX11*10)+(AY11*15)+(AZ11*20)</f>
        <v>10</v>
      </c>
      <c r="BD11" s="11">
        <f>BA11+BB11+BC11</f>
        <v>70.13</v>
      </c>
      <c r="BE11" s="30">
        <f>(MIN(BD$5:BD$27)/BD11)*100</f>
        <v>70.526165692285758</v>
      </c>
      <c r="BF11" s="12">
        <v>53.29</v>
      </c>
      <c r="BG11" s="2"/>
      <c r="BH11" s="2"/>
      <c r="BI11" s="3">
        <v>49</v>
      </c>
      <c r="BJ11" s="3"/>
      <c r="BK11" s="3">
        <v>1</v>
      </c>
      <c r="BL11" s="3">
        <v>1</v>
      </c>
      <c r="BM11" s="3"/>
      <c r="BN11" s="3"/>
      <c r="BO11" s="6">
        <f>BF11+BG11+BH11</f>
        <v>53.29</v>
      </c>
      <c r="BP11" s="10">
        <f>BI11</f>
        <v>49</v>
      </c>
      <c r="BQ11" s="3">
        <f>(BJ11*5)+(BK11*10)+(BL11*10)+(BM11*15)+(BN11*20)</f>
        <v>20</v>
      </c>
      <c r="BR11" s="11">
        <f>IF(BF11="DQ",0,BO11+BP11+BQ11)</f>
        <v>122.28999999999999</v>
      </c>
      <c r="BS11" s="30">
        <f>(MIN(BR$5:BR$27)/BR11)*100</f>
        <v>53.160520075230998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(MIN(CF$5:CF$27)/CF11)*100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>
        <v>13</v>
      </c>
      <c r="B12" s="35">
        <v>5</v>
      </c>
      <c r="C12" s="8" t="s">
        <v>62</v>
      </c>
      <c r="D12" s="9"/>
      <c r="E12" s="9" t="s">
        <v>41</v>
      </c>
      <c r="F12" s="31">
        <f xml:space="preserve"> AB12+AQ12+BE12+BS12</f>
        <v>234.59286483269005</v>
      </c>
      <c r="G12" s="32">
        <f>H12+I12+J12</f>
        <v>379.04999999999995</v>
      </c>
      <c r="H12" s="21">
        <f>X12+AM12+BA12+BO12+CC12+CO12+CZ12+DK12</f>
        <v>258.04999999999995</v>
      </c>
      <c r="I12" s="7">
        <f>Z12+AO12+BC12+BQ12+CE12+CQ12+DB12+DM12</f>
        <v>70</v>
      </c>
      <c r="J12" s="23">
        <f>R12+AG12+AU12+BI12+BW12+CJ12+CU12+DF12</f>
        <v>51</v>
      </c>
      <c r="K12" s="12">
        <v>49.61</v>
      </c>
      <c r="L12" s="2"/>
      <c r="M12" s="2"/>
      <c r="N12" s="2"/>
      <c r="O12" s="2"/>
      <c r="P12" s="2"/>
      <c r="Q12" s="2"/>
      <c r="R12" s="3">
        <v>3</v>
      </c>
      <c r="S12" s="3"/>
      <c r="T12" s="3"/>
      <c r="U12" s="3"/>
      <c r="V12" s="3"/>
      <c r="W12" s="13"/>
      <c r="X12" s="6">
        <f>IF(K12="DQ",0,K12+L12+M12+N12+O12+P12+Q12)</f>
        <v>49.61</v>
      </c>
      <c r="Y12" s="10">
        <f>R12</f>
        <v>3</v>
      </c>
      <c r="Z12" s="3">
        <f>(S12*5)+(T12*10)+(U12*10)+(V12*15)+(W12*20)</f>
        <v>0</v>
      </c>
      <c r="AA12" s="11">
        <f>IF(K12="DQ",0,X12+Y12+Z12)</f>
        <v>52.61</v>
      </c>
      <c r="AB12" s="30">
        <f>(MIN(AA$5:AA$27)/AA12)*100</f>
        <v>59.950579737692458</v>
      </c>
      <c r="AC12" s="12">
        <v>59.94</v>
      </c>
      <c r="AD12" s="2"/>
      <c r="AE12" s="2"/>
      <c r="AF12" s="2"/>
      <c r="AG12" s="3">
        <v>10</v>
      </c>
      <c r="AH12" s="3"/>
      <c r="AI12" s="3"/>
      <c r="AJ12" s="3"/>
      <c r="AK12" s="3"/>
      <c r="AL12" s="3"/>
      <c r="AM12" s="6">
        <f>IF(AC12="DQ",0,AC12+AD12+AE12+AF12)</f>
        <v>59.94</v>
      </c>
      <c r="AN12" s="10">
        <f>AG12</f>
        <v>10</v>
      </c>
      <c r="AO12" s="3">
        <f>(AH12*5)+(AI12*10)+(AJ12*10)+(AK12*15)+(AL12*20)</f>
        <v>0</v>
      </c>
      <c r="AP12" s="11">
        <f>IF(AC12="DQ",0,AM12+AN12+AO12)</f>
        <v>69.94</v>
      </c>
      <c r="AQ12" s="30">
        <f>(MIN(AP$5:AP$27)/AP12)*100</f>
        <v>70.689162138976272</v>
      </c>
      <c r="AR12" s="12">
        <v>59.97</v>
      </c>
      <c r="AS12" s="2"/>
      <c r="AT12" s="2"/>
      <c r="AU12" s="3">
        <v>2</v>
      </c>
      <c r="AV12" s="3"/>
      <c r="AW12" s="3">
        <v>1</v>
      </c>
      <c r="AX12" s="3"/>
      <c r="AY12" s="3"/>
      <c r="AZ12" s="3"/>
      <c r="BA12" s="6">
        <f>AR12+AS12+AT12</f>
        <v>59.97</v>
      </c>
      <c r="BB12" s="10">
        <f>AU12</f>
        <v>2</v>
      </c>
      <c r="BC12" s="3">
        <f>(AV12*5)+(AW12*10)+(AX12*10)+(AY12*15)+(AZ12*20)</f>
        <v>10</v>
      </c>
      <c r="BD12" s="11">
        <f>BA12+BB12+BC12</f>
        <v>71.97</v>
      </c>
      <c r="BE12" s="30">
        <f>(MIN(BD$5:BD$27)/BD12)*100</f>
        <v>68.723079060719755</v>
      </c>
      <c r="BF12" s="12">
        <v>88.53</v>
      </c>
      <c r="BG12" s="2"/>
      <c r="BH12" s="2"/>
      <c r="BI12" s="3">
        <v>36</v>
      </c>
      <c r="BJ12" s="3"/>
      <c r="BK12" s="3">
        <v>3</v>
      </c>
      <c r="BL12" s="3">
        <v>3</v>
      </c>
      <c r="BM12" s="3"/>
      <c r="BN12" s="3"/>
      <c r="BO12" s="6">
        <f>BF12+BG12+BH12</f>
        <v>88.53</v>
      </c>
      <c r="BP12" s="10">
        <f>BI12</f>
        <v>36</v>
      </c>
      <c r="BQ12" s="3">
        <f>(BJ12*5)+(BK12*10)+(BL12*10)+(BM12*15)+(BN12*20)</f>
        <v>60</v>
      </c>
      <c r="BR12" s="11">
        <f>IF(BF12="DQ",0,BO12+BP12+BQ12)</f>
        <v>184.53</v>
      </c>
      <c r="BS12" s="30">
        <f>(MIN(BR$5:BR$27)/BR12)*100</f>
        <v>35.23004389530157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(MIN(CF$5:CF$27)/CF12)*100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16</v>
      </c>
      <c r="B13" s="35">
        <v>6</v>
      </c>
      <c r="C13" s="8" t="s">
        <v>40</v>
      </c>
      <c r="D13" s="9"/>
      <c r="E13" s="9" t="s">
        <v>41</v>
      </c>
      <c r="F13" s="31">
        <f xml:space="preserve"> AB13+AQ13+BE13+BS13</f>
        <v>213.06862041115482</v>
      </c>
      <c r="G13" s="32">
        <f>H13+I13+J13</f>
        <v>372.76</v>
      </c>
      <c r="H13" s="21">
        <f>X13+AM13+BA13+BO13+CC13+CO13+CZ13+DK13</f>
        <v>262.76</v>
      </c>
      <c r="I13" s="7">
        <f>Z13+AO13+BC13+BQ13+CE13+CQ13+DB13+DM13</f>
        <v>45</v>
      </c>
      <c r="J13" s="23">
        <f>R13+AG13+AU13+BI13+BW13+CJ13+CU13+DF13</f>
        <v>65</v>
      </c>
      <c r="K13" s="12">
        <v>63.02</v>
      </c>
      <c r="L13" s="2"/>
      <c r="M13" s="2"/>
      <c r="N13" s="2"/>
      <c r="O13" s="2"/>
      <c r="P13" s="2"/>
      <c r="Q13" s="2"/>
      <c r="R13" s="3">
        <v>7</v>
      </c>
      <c r="S13" s="3">
        <v>1</v>
      </c>
      <c r="T13" s="3"/>
      <c r="U13" s="3"/>
      <c r="V13" s="3"/>
      <c r="W13" s="13"/>
      <c r="X13" s="6">
        <f>IF(K13="DQ",0,K13+L13+M13+N13+O13+P13+Q13)</f>
        <v>63.02</v>
      </c>
      <c r="Y13" s="10">
        <f>R13</f>
        <v>7</v>
      </c>
      <c r="Z13" s="3">
        <f>(S13*5)+(T13*10)+(U13*10)+(V13*15)+(W13*20)</f>
        <v>5</v>
      </c>
      <c r="AA13" s="11">
        <f>IF(K13="DQ",0,X13+Y13+Z13)</f>
        <v>75.02000000000001</v>
      </c>
      <c r="AB13" s="30">
        <f>(MIN(AA$5:AA$27)/AA13)*100</f>
        <v>42.042122100773121</v>
      </c>
      <c r="AC13" s="26">
        <v>54.74</v>
      </c>
      <c r="AD13" s="2"/>
      <c r="AE13" s="2"/>
      <c r="AF13" s="2"/>
      <c r="AG13" s="3">
        <v>5</v>
      </c>
      <c r="AH13" s="3"/>
      <c r="AI13" s="3"/>
      <c r="AJ13" s="3">
        <v>1</v>
      </c>
      <c r="AK13" s="3"/>
      <c r="AL13" s="3"/>
      <c r="AM13" s="6">
        <f>IF(AC13="DQ",0,AC13+AD13+AE13+AF13)</f>
        <v>54.74</v>
      </c>
      <c r="AN13" s="10">
        <f>AG13</f>
        <v>5</v>
      </c>
      <c r="AO13" s="3">
        <f>(AH13*5)+(AI13*10)+(AJ13*10)+(AK13*15)+(AL13*20)</f>
        <v>10</v>
      </c>
      <c r="AP13" s="11">
        <f>IF(AC13="DQ",0,AM13+AN13+AO13)</f>
        <v>69.740000000000009</v>
      </c>
      <c r="AQ13" s="30">
        <f>(MIN(AP$5:AP$27)/AP13)*100</f>
        <v>70.891884141095488</v>
      </c>
      <c r="AR13" s="12">
        <v>57.16</v>
      </c>
      <c r="AS13" s="2"/>
      <c r="AT13" s="2"/>
      <c r="AU13" s="3">
        <v>34</v>
      </c>
      <c r="AV13" s="3"/>
      <c r="AW13" s="3">
        <v>1</v>
      </c>
      <c r="AX13" s="3">
        <v>1</v>
      </c>
      <c r="AY13" s="3"/>
      <c r="AZ13" s="3"/>
      <c r="BA13" s="6">
        <f>IF(AR13="DQ",0,AR13+AS13+AT13)</f>
        <v>57.16</v>
      </c>
      <c r="BB13" s="10">
        <f>AU13</f>
        <v>34</v>
      </c>
      <c r="BC13" s="3">
        <f>(AV13*5)+(AW13*10)+(AX13*10)+(AY13*15)+(AZ13*20)</f>
        <v>20</v>
      </c>
      <c r="BD13" s="11">
        <f>IF(AR13="DQ",0,BA13+BB13+BC13)</f>
        <v>111.16</v>
      </c>
      <c r="BE13" s="30">
        <f>(MIN(BD$5:BD$27)/BD13)*100</f>
        <v>44.49442245412019</v>
      </c>
      <c r="BF13" s="12">
        <v>87.84</v>
      </c>
      <c r="BG13" s="2"/>
      <c r="BH13" s="2"/>
      <c r="BI13" s="3">
        <v>19</v>
      </c>
      <c r="BJ13" s="3"/>
      <c r="BK13" s="3"/>
      <c r="BL13" s="3">
        <v>1</v>
      </c>
      <c r="BM13" s="3"/>
      <c r="BN13" s="3"/>
      <c r="BO13" s="6">
        <f>IF(BF13="DQ",0,BF13+BG13+BH13)</f>
        <v>87.84</v>
      </c>
      <c r="BP13" s="10">
        <f>BI13</f>
        <v>19</v>
      </c>
      <c r="BQ13" s="3">
        <f>(BJ13*5)+(BK13*10)+(BL13*10)+(BM13*15)+(BN13*20)</f>
        <v>10</v>
      </c>
      <c r="BR13" s="11">
        <f>IF(BF13="DQ",0,BO13+BP13+BQ13)</f>
        <v>116.84</v>
      </c>
      <c r="BS13" s="30">
        <f>(MIN(BR$5:BR$27)/BR13)*100</f>
        <v>55.640191715166033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(MIN(CF$5:CF$27)/CF13)*100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19</v>
      </c>
      <c r="B14" s="35">
        <v>7</v>
      </c>
      <c r="C14" s="38" t="s">
        <v>63</v>
      </c>
      <c r="D14" s="9"/>
      <c r="E14" s="9" t="s">
        <v>41</v>
      </c>
      <c r="F14" s="31">
        <f xml:space="preserve"> AB14+AQ14+BE14+BS14</f>
        <v>157.27056137094678</v>
      </c>
      <c r="G14" s="32">
        <f>H14+I14+J14</f>
        <v>520.81999999999994</v>
      </c>
      <c r="H14" s="21">
        <f>X14+AM14+BA14+BO14+CC14+CO14+CZ14+DK14</f>
        <v>368.82</v>
      </c>
      <c r="I14" s="7">
        <f>Z14+AO14+BC14+BQ14+CE14+CQ14+DB14+DM14</f>
        <v>60</v>
      </c>
      <c r="J14" s="23">
        <f>R14+AG14+AU14+BI14+BW14+CJ14+CU14+DF14</f>
        <v>92</v>
      </c>
      <c r="K14" s="12">
        <v>64.63</v>
      </c>
      <c r="L14" s="2"/>
      <c r="M14" s="2"/>
      <c r="N14" s="2"/>
      <c r="O14" s="2"/>
      <c r="P14" s="2"/>
      <c r="Q14" s="2"/>
      <c r="R14" s="3">
        <v>10</v>
      </c>
      <c r="S14" s="3">
        <v>1</v>
      </c>
      <c r="T14" s="3"/>
      <c r="U14" s="3"/>
      <c r="V14" s="3"/>
      <c r="W14" s="13"/>
      <c r="X14" s="6">
        <f>IF(K14="DQ",0,K14+L14+M14+N14+O14+P14+Q14)</f>
        <v>64.63</v>
      </c>
      <c r="Y14" s="10">
        <f>R14</f>
        <v>10</v>
      </c>
      <c r="Z14" s="3">
        <f>(S14*5)+(T14*10)+(U14*10)+(V14*15)+(W14*20)</f>
        <v>5</v>
      </c>
      <c r="AA14" s="11">
        <f>IF(K14="DQ",0,X14+Y14+Z14)</f>
        <v>79.63</v>
      </c>
      <c r="AB14" s="30">
        <f>(MIN(AA$5:AA$27)/AA14)*100</f>
        <v>39.608187868893637</v>
      </c>
      <c r="AC14" s="12">
        <v>85.98</v>
      </c>
      <c r="AD14" s="2"/>
      <c r="AE14" s="2"/>
      <c r="AF14" s="2"/>
      <c r="AG14" s="3">
        <v>32</v>
      </c>
      <c r="AH14" s="3">
        <v>1</v>
      </c>
      <c r="AI14" s="3"/>
      <c r="AJ14" s="3"/>
      <c r="AK14" s="3"/>
      <c r="AL14" s="3"/>
      <c r="AM14" s="6">
        <f>IF(AC14="DQ",0,AC14+AD14+AE14+AF14)</f>
        <v>85.98</v>
      </c>
      <c r="AN14" s="10">
        <f>AG14</f>
        <v>32</v>
      </c>
      <c r="AO14" s="3">
        <f>(AH14*5)+(AI14*10)+(AJ14*10)+(AK14*15)+(AL14*20)</f>
        <v>5</v>
      </c>
      <c r="AP14" s="11">
        <f>IF(AC14="DQ",0,AM14+AN14+AO14)</f>
        <v>122.98</v>
      </c>
      <c r="AQ14" s="30">
        <f>(MIN(AP$5:AP$27)/AP14)*100</f>
        <v>40.201658806309965</v>
      </c>
      <c r="AR14" s="12">
        <v>106.69</v>
      </c>
      <c r="AS14" s="2"/>
      <c r="AT14" s="2"/>
      <c r="AU14" s="3">
        <v>46</v>
      </c>
      <c r="AV14" s="3"/>
      <c r="AW14" s="3">
        <v>4</v>
      </c>
      <c r="AX14" s="3"/>
      <c r="AY14" s="3"/>
      <c r="AZ14" s="3"/>
      <c r="BA14" s="6">
        <f>AR14+AS14+AT14</f>
        <v>106.69</v>
      </c>
      <c r="BB14" s="10">
        <f>AU14</f>
        <v>46</v>
      </c>
      <c r="BC14" s="3">
        <f>(AV14*5)+(AW14*10)+(AX14*10)+(AY14*15)+(AZ14*20)</f>
        <v>40</v>
      </c>
      <c r="BD14" s="11">
        <f>BA14+BB14+BC14</f>
        <v>192.69</v>
      </c>
      <c r="BE14" s="30">
        <f>(MIN(BD$5:BD$27)/BD14)*100</f>
        <v>25.668171674710678</v>
      </c>
      <c r="BF14" s="12">
        <v>111.52</v>
      </c>
      <c r="BG14" s="2"/>
      <c r="BH14" s="2"/>
      <c r="BI14" s="3">
        <v>4</v>
      </c>
      <c r="BJ14" s="3"/>
      <c r="BK14" s="3">
        <v>1</v>
      </c>
      <c r="BL14" s="3"/>
      <c r="BM14" s="3"/>
      <c r="BN14" s="3"/>
      <c r="BO14" s="6">
        <f>BF14+BG14+BH14</f>
        <v>111.52</v>
      </c>
      <c r="BP14" s="10">
        <f>BI14</f>
        <v>4</v>
      </c>
      <c r="BQ14" s="3">
        <f>(BJ14*5)+(BK14*10)+(BL14*10)+(BM14*15)+(BN14*20)</f>
        <v>10</v>
      </c>
      <c r="BR14" s="11">
        <f>IF(BF14="DQ",0,BO14+BP14+BQ14)</f>
        <v>125.52</v>
      </c>
      <c r="BS14" s="30">
        <f>(MIN(BR$5:BR$27)/BR14)*100</f>
        <v>51.7925430210325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(MIN(CF$5:CF$27)/CF14)*100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/>
      <c r="B15" s="35"/>
      <c r="C15" s="41" t="s">
        <v>46</v>
      </c>
      <c r="D15" s="42"/>
      <c r="E15" s="42"/>
      <c r="F15" s="31"/>
      <c r="G15" s="32"/>
      <c r="H15" s="21"/>
      <c r="I15" s="7"/>
      <c r="J15" s="23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30"/>
      <c r="AC15" s="26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30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11"/>
      <c r="BE15" s="30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30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30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34">
        <v>1</v>
      </c>
      <c r="B16" s="35">
        <v>1</v>
      </c>
      <c r="C16" s="38" t="s">
        <v>47</v>
      </c>
      <c r="D16" s="25"/>
      <c r="E16" s="39" t="s">
        <v>46</v>
      </c>
      <c r="F16" s="31">
        <f xml:space="preserve"> AB16+AQ16+BE16+BS16</f>
        <v>378.38938863413279</v>
      </c>
      <c r="G16" s="32">
        <f>H16+I16+J16</f>
        <v>213.05</v>
      </c>
      <c r="H16" s="21">
        <f>X16+AM16+BA16+BO16+CC16+CO16+CZ16+DK16</f>
        <v>150.05000000000001</v>
      </c>
      <c r="I16" s="7">
        <f>Z16+AO16+BC16+BQ16+CE16+CQ16+DB16+DM16</f>
        <v>30</v>
      </c>
      <c r="J16" s="23">
        <f>R16+AG16+AU16+BI16+BW16+CJ16+CU16+DF16</f>
        <v>33</v>
      </c>
      <c r="K16" s="12">
        <v>28.54</v>
      </c>
      <c r="L16" s="2"/>
      <c r="M16" s="2"/>
      <c r="N16" s="2"/>
      <c r="O16" s="2"/>
      <c r="P16" s="2"/>
      <c r="Q16" s="2"/>
      <c r="R16" s="3">
        <v>3</v>
      </c>
      <c r="S16" s="3"/>
      <c r="T16" s="3"/>
      <c r="U16" s="3"/>
      <c r="V16" s="3"/>
      <c r="W16" s="13"/>
      <c r="X16" s="6">
        <f>IF(K16="DQ",0,K16+L16+M16+N16+O16+P16+Q16)</f>
        <v>28.54</v>
      </c>
      <c r="Y16" s="10">
        <f>R16</f>
        <v>3</v>
      </c>
      <c r="Z16" s="3">
        <f>(S16*5)+(T16*10)+(U16*10)+(V16*15)+(W16*20)</f>
        <v>0</v>
      </c>
      <c r="AA16" s="11">
        <f>IF(K16="DQ",0,X16+Y16+Z16)</f>
        <v>31.54</v>
      </c>
      <c r="AB16" s="30">
        <f>(MIN(AA$5:AA$27)/AA16)*100</f>
        <v>100</v>
      </c>
      <c r="AC16" s="12">
        <v>29.44</v>
      </c>
      <c r="AD16" s="2"/>
      <c r="AE16" s="2"/>
      <c r="AF16" s="2"/>
      <c r="AG16" s="3">
        <v>10</v>
      </c>
      <c r="AH16" s="3"/>
      <c r="AI16" s="3"/>
      <c r="AJ16" s="3">
        <v>1</v>
      </c>
      <c r="AK16" s="3"/>
      <c r="AL16" s="3"/>
      <c r="AM16" s="6">
        <f>IF(AC16="DQ",0,AC16+AD16+AE16+AF16)</f>
        <v>29.44</v>
      </c>
      <c r="AN16" s="10">
        <f>AG16</f>
        <v>10</v>
      </c>
      <c r="AO16" s="3">
        <f>(AH16*5)+(AI16*10)+(AJ16*10)+(AK16*15)+(AL16*20)</f>
        <v>10</v>
      </c>
      <c r="AP16" s="11">
        <f>IF(AC16="DQ",0,AM16+AN16+AO16)</f>
        <v>49.44</v>
      </c>
      <c r="AQ16" s="30">
        <f>(MIN(AP$5:AP$27)/AP16)*100</f>
        <v>100</v>
      </c>
      <c r="AR16" s="12">
        <v>45.75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45.75</v>
      </c>
      <c r="BB16" s="10">
        <f>AU16</f>
        <v>4</v>
      </c>
      <c r="BC16" s="3">
        <f>(AV16*5)+(AW16*10)+(AX16*10)+(AY16*15)+(AZ16*20)</f>
        <v>0</v>
      </c>
      <c r="BD16" s="11">
        <f>BA16+BB16+BC16</f>
        <v>49.75</v>
      </c>
      <c r="BE16" s="30">
        <f>(MIN(BD$5:BD$27)/BD16)*100</f>
        <v>99.417085427135675</v>
      </c>
      <c r="BF16" s="12">
        <v>46.32</v>
      </c>
      <c r="BG16" s="2"/>
      <c r="BH16" s="2"/>
      <c r="BI16" s="3">
        <v>16</v>
      </c>
      <c r="BJ16" s="3"/>
      <c r="BK16" s="3">
        <v>1</v>
      </c>
      <c r="BL16" s="3">
        <v>1</v>
      </c>
      <c r="BM16" s="3"/>
      <c r="BN16" s="3"/>
      <c r="BO16" s="6">
        <f>BF16+BG16+BH16</f>
        <v>46.32</v>
      </c>
      <c r="BP16" s="10">
        <f>BI16</f>
        <v>16</v>
      </c>
      <c r="BQ16" s="3">
        <f>(BJ16*5)+(BK16*10)+(BL16*10)+(BM16*15)+(BN16*20)</f>
        <v>20</v>
      </c>
      <c r="BR16" s="11">
        <f>IF(BF16="DQ",0,BO16+BP16+BQ16)</f>
        <v>82.32</v>
      </c>
      <c r="BS16" s="30">
        <f>(MIN(BR$5:BR$27)/BR16)*100</f>
        <v>78.972303206997083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(MIN(CF$5:CF$27)/CF16)*100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34">
        <v>2</v>
      </c>
      <c r="B17" s="35">
        <v>2</v>
      </c>
      <c r="C17" s="38" t="s">
        <v>50</v>
      </c>
      <c r="D17" s="9"/>
      <c r="E17" s="39" t="s">
        <v>46</v>
      </c>
      <c r="F17" s="31">
        <f xml:space="preserve"> AB17+AQ17+BE17+BS17</f>
        <v>370.73765833669819</v>
      </c>
      <c r="G17" s="32">
        <f>H17+I17+J17</f>
        <v>209.19</v>
      </c>
      <c r="H17" s="21">
        <f>X17+AM17+BA17+BO17+CC17+CO17+CZ17+DK17</f>
        <v>174.19</v>
      </c>
      <c r="I17" s="7">
        <f>Z17+AO17+BC17+BQ17+CE17+CQ17+DB17+DM17</f>
        <v>10</v>
      </c>
      <c r="J17" s="23">
        <f>R17+AG17+AU17+BI17+BW17+CJ17+CU17+DF17</f>
        <v>25</v>
      </c>
      <c r="K17" s="12">
        <v>31.2</v>
      </c>
      <c r="L17" s="2"/>
      <c r="M17" s="2"/>
      <c r="N17" s="2"/>
      <c r="O17" s="2"/>
      <c r="P17" s="2"/>
      <c r="Q17" s="2"/>
      <c r="R17" s="3">
        <v>6</v>
      </c>
      <c r="S17" s="3"/>
      <c r="T17" s="3"/>
      <c r="U17" s="3"/>
      <c r="V17" s="3"/>
      <c r="W17" s="13"/>
      <c r="X17" s="6">
        <f>IF(K17="DQ",0,K17+L17+M17+N17+O17+P17+Q17)</f>
        <v>31.2</v>
      </c>
      <c r="Y17" s="10">
        <f>R17</f>
        <v>6</v>
      </c>
      <c r="Z17" s="3">
        <f>(S17*5)+(T17*10)+(U17*10)+(V17*15)+(W17*20)</f>
        <v>0</v>
      </c>
      <c r="AA17" s="11">
        <f>IF(K17="DQ",0,X17+Y17+Z17)</f>
        <v>37.200000000000003</v>
      </c>
      <c r="AB17" s="30">
        <f>(MIN(AA$5:AA$27)/AA17)*100</f>
        <v>84.784946236559136</v>
      </c>
      <c r="AC17" s="12">
        <v>38.520000000000003</v>
      </c>
      <c r="AD17" s="2"/>
      <c r="AE17" s="2"/>
      <c r="AF17" s="2"/>
      <c r="AG17" s="3">
        <v>9</v>
      </c>
      <c r="AH17" s="3"/>
      <c r="AI17" s="3"/>
      <c r="AJ17" s="3">
        <v>1</v>
      </c>
      <c r="AK17" s="3"/>
      <c r="AL17" s="3"/>
      <c r="AM17" s="6">
        <f>IF(AC17="DQ",0,AC17+AD17+AE17+AF17)</f>
        <v>38.520000000000003</v>
      </c>
      <c r="AN17" s="10">
        <f>AG17</f>
        <v>9</v>
      </c>
      <c r="AO17" s="3">
        <f>(AH17*5)+(AI17*10)+(AJ17*10)+(AK17*15)+(AL17*20)</f>
        <v>10</v>
      </c>
      <c r="AP17" s="11">
        <f>IF(AC17="DQ",0,AM17+AN17+AO17)</f>
        <v>57.52</v>
      </c>
      <c r="AQ17" s="30">
        <f>(MIN(AP$5:AP$27)/AP17)*100</f>
        <v>85.952712100139067</v>
      </c>
      <c r="AR17" s="12">
        <v>45.46</v>
      </c>
      <c r="AS17" s="2"/>
      <c r="AT17" s="2"/>
      <c r="AU17" s="3">
        <v>4</v>
      </c>
      <c r="AV17" s="3"/>
      <c r="AW17" s="3"/>
      <c r="AX17" s="3"/>
      <c r="AY17" s="3"/>
      <c r="AZ17" s="3"/>
      <c r="BA17" s="6">
        <f>AR17+AS17+AT17</f>
        <v>45.46</v>
      </c>
      <c r="BB17" s="10">
        <f>AU17</f>
        <v>4</v>
      </c>
      <c r="BC17" s="3">
        <f>(AV17*5)+(AW17*10)+(AX17*10)+(AY17*15)+(AZ17*20)</f>
        <v>0</v>
      </c>
      <c r="BD17" s="11">
        <f>BA17+BB17+BC17</f>
        <v>49.46</v>
      </c>
      <c r="BE17" s="30">
        <f>(MIN(BD$5:BD$27)/BD17)*100</f>
        <v>100</v>
      </c>
      <c r="BF17" s="12">
        <v>59.01</v>
      </c>
      <c r="BG17" s="2"/>
      <c r="BH17" s="2"/>
      <c r="BI17" s="3">
        <v>6</v>
      </c>
      <c r="BJ17" s="3"/>
      <c r="BK17" s="3"/>
      <c r="BL17" s="3"/>
      <c r="BM17" s="3"/>
      <c r="BN17" s="3"/>
      <c r="BO17" s="6">
        <f>BF17+BG17+BH17</f>
        <v>59.01</v>
      </c>
      <c r="BP17" s="10">
        <f>BI17</f>
        <v>6</v>
      </c>
      <c r="BQ17" s="3">
        <f>(BJ17*5)+(BK17*10)+(BL17*10)+(BM17*15)+(BN17*20)</f>
        <v>0</v>
      </c>
      <c r="BR17" s="11">
        <f>IF(BF17="DQ",0,BO17+BP17+BQ17)</f>
        <v>65.009999999999991</v>
      </c>
      <c r="BS17" s="30">
        <f>(MIN(BR$5:BR$27)/BR17)*100</f>
        <v>100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(MIN(CF$5:CF$27)/CF17)*100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34">
        <v>3</v>
      </c>
      <c r="B18" s="35">
        <v>3</v>
      </c>
      <c r="C18" s="8" t="s">
        <v>51</v>
      </c>
      <c r="D18" s="25"/>
      <c r="E18" s="40" t="s">
        <v>46</v>
      </c>
      <c r="F18" s="31">
        <f xml:space="preserve"> AB18+AQ18+BE18+BS18</f>
        <v>315.71263271448066</v>
      </c>
      <c r="G18" s="32">
        <f>H18+I18+J18</f>
        <v>250.09</v>
      </c>
      <c r="H18" s="21">
        <f>X18+AM18+BA18+BO18+CC18+CO18+CZ18+DK18</f>
        <v>162.09</v>
      </c>
      <c r="I18" s="7">
        <f>Z18+AO18+BC18+BQ18+CE18+CQ18+DB18+DM18</f>
        <v>30</v>
      </c>
      <c r="J18" s="23">
        <f>R18+AG18+AU18+BI18+BW18+CJ18+CU18+DF18</f>
        <v>58</v>
      </c>
      <c r="K18" s="12">
        <v>29.51</v>
      </c>
      <c r="L18" s="2"/>
      <c r="M18" s="2"/>
      <c r="N18" s="2"/>
      <c r="O18" s="2"/>
      <c r="P18" s="2"/>
      <c r="Q18" s="2"/>
      <c r="R18" s="3">
        <v>8</v>
      </c>
      <c r="S18" s="3"/>
      <c r="T18" s="3"/>
      <c r="U18" s="3"/>
      <c r="V18" s="3"/>
      <c r="W18" s="13"/>
      <c r="X18" s="6">
        <f>IF(K18="DQ",0,K18+L18+M18+N18+O18+P18+Q18)</f>
        <v>29.51</v>
      </c>
      <c r="Y18" s="10">
        <f>R18</f>
        <v>8</v>
      </c>
      <c r="Z18" s="3">
        <f>(S18*5)+(T18*10)+(U18*10)+(V18*15)+(W18*20)</f>
        <v>0</v>
      </c>
      <c r="AA18" s="11">
        <f>IF(K18="DQ",0,X18+Y18+Z18)</f>
        <v>37.510000000000005</v>
      </c>
      <c r="AB18" s="30">
        <f>(MIN(AA$5:AA$27)/AA18)*100</f>
        <v>84.084244201546241</v>
      </c>
      <c r="AC18" s="12">
        <v>36.32</v>
      </c>
      <c r="AD18" s="2"/>
      <c r="AE18" s="2"/>
      <c r="AF18" s="2"/>
      <c r="AG18" s="3">
        <v>14</v>
      </c>
      <c r="AH18" s="3"/>
      <c r="AI18" s="3"/>
      <c r="AJ18" s="3">
        <v>1</v>
      </c>
      <c r="AK18" s="3"/>
      <c r="AL18" s="3"/>
      <c r="AM18" s="6">
        <f>IF(AC18="DQ",0,AC18+AD18+AE18+AF18)</f>
        <v>36.32</v>
      </c>
      <c r="AN18" s="10">
        <f>AG18</f>
        <v>14</v>
      </c>
      <c r="AO18" s="3">
        <f>(AH18*5)+(AI18*10)+(AJ18*10)+(AK18*15)+(AL18*20)</f>
        <v>10</v>
      </c>
      <c r="AP18" s="11">
        <f>IF(AC18="DQ",0,AM18+AN18+AO18)</f>
        <v>60.32</v>
      </c>
      <c r="AQ18" s="30">
        <f>(MIN(AP$5:AP$27)/AP18)*100</f>
        <v>81.962864721485403</v>
      </c>
      <c r="AR18" s="12">
        <v>38.72</v>
      </c>
      <c r="AS18" s="2"/>
      <c r="AT18" s="2"/>
      <c r="AU18" s="3">
        <v>22</v>
      </c>
      <c r="AV18" s="3"/>
      <c r="AW18" s="3"/>
      <c r="AX18" s="3">
        <v>1</v>
      </c>
      <c r="AY18" s="3"/>
      <c r="AZ18" s="3"/>
      <c r="BA18" s="6">
        <f>AR18+AS18+AT18</f>
        <v>38.72</v>
      </c>
      <c r="BB18" s="10">
        <f>AU18</f>
        <v>22</v>
      </c>
      <c r="BC18" s="3">
        <f>(AV18*5)+(AW18*10)+(AX18*10)+(AY18*15)+(AZ18*20)</f>
        <v>10</v>
      </c>
      <c r="BD18" s="11">
        <f>BA18+BB18+BC18</f>
        <v>70.72</v>
      </c>
      <c r="BE18" s="30">
        <f>(MIN(BD$5:BD$27)/BD18)*100</f>
        <v>69.937782805429876</v>
      </c>
      <c r="BF18" s="12">
        <v>57.54</v>
      </c>
      <c r="BG18" s="2"/>
      <c r="BH18" s="2"/>
      <c r="BI18" s="3">
        <v>14</v>
      </c>
      <c r="BJ18" s="3"/>
      <c r="BK18" s="3"/>
      <c r="BL18" s="3">
        <v>1</v>
      </c>
      <c r="BM18" s="3"/>
      <c r="BN18" s="3"/>
      <c r="BO18" s="6">
        <f>BF18+BG18+BH18</f>
        <v>57.54</v>
      </c>
      <c r="BP18" s="10">
        <f>BI18</f>
        <v>14</v>
      </c>
      <c r="BQ18" s="3">
        <f>(BJ18*5)+(BK18*10)+(BL18*10)+(BM18*15)+(BN18*20)</f>
        <v>10</v>
      </c>
      <c r="BR18" s="11">
        <f>IF(BF18="DQ",0,BO18+BP18+BQ18)</f>
        <v>81.539999999999992</v>
      </c>
      <c r="BS18" s="30">
        <f>(MIN(BR$5:BR$27)/BR18)*100</f>
        <v>79.727740986019128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(MIN(CF$5:CF$27)/CF18)*100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34">
        <v>4</v>
      </c>
      <c r="B19" s="35">
        <v>4</v>
      </c>
      <c r="C19" s="38" t="s">
        <v>52</v>
      </c>
      <c r="D19" s="9"/>
      <c r="E19" s="40" t="s">
        <v>46</v>
      </c>
      <c r="F19" s="31">
        <f xml:space="preserve"> AB19+AQ19+BE19+BS19</f>
        <v>294.0761933958571</v>
      </c>
      <c r="G19" s="32">
        <f>H19+I19+J19</f>
        <v>276.63</v>
      </c>
      <c r="H19" s="21">
        <f>X19+AM19+BA19+BO19+CC19+CO19+CZ19+DK19</f>
        <v>187.63</v>
      </c>
      <c r="I19" s="7">
        <f>Z19+AO19+BC19+BQ19+CE19+CQ19+DB19+DM19</f>
        <v>25</v>
      </c>
      <c r="J19" s="23">
        <f>R19+AG19+AU19+BI19+BW19+CJ19+CU19+DF19</f>
        <v>64</v>
      </c>
      <c r="K19" s="12">
        <v>38.94</v>
      </c>
      <c r="L19" s="2"/>
      <c r="M19" s="2"/>
      <c r="N19" s="2"/>
      <c r="O19" s="2"/>
      <c r="P19" s="2"/>
      <c r="Q19" s="2"/>
      <c r="R19" s="3">
        <v>14</v>
      </c>
      <c r="S19" s="3">
        <v>1</v>
      </c>
      <c r="T19" s="3"/>
      <c r="U19" s="3"/>
      <c r="V19" s="3"/>
      <c r="W19" s="13"/>
      <c r="X19" s="6">
        <f>IF(K19="DQ",0,K19+L19+M19+N19+O19+P19+Q19)</f>
        <v>38.94</v>
      </c>
      <c r="Y19" s="10">
        <f>R19</f>
        <v>14</v>
      </c>
      <c r="Z19" s="3">
        <f>(S19*5)+(T19*10)+(U19*10)+(V19*15)+(W19*20)</f>
        <v>5</v>
      </c>
      <c r="AA19" s="11">
        <f>IF(K19="DQ",0,X19+Y19+Z19)</f>
        <v>57.94</v>
      </c>
      <c r="AB19" s="30">
        <f>(MIN(AA$5:AA$27)/AA19)*100</f>
        <v>54.435623058336212</v>
      </c>
      <c r="AC19" s="12">
        <v>42.25</v>
      </c>
      <c r="AD19" s="2"/>
      <c r="AE19" s="2"/>
      <c r="AF19" s="2"/>
      <c r="AG19" s="3">
        <v>8</v>
      </c>
      <c r="AH19" s="3"/>
      <c r="AI19" s="3">
        <v>1</v>
      </c>
      <c r="AJ19" s="3"/>
      <c r="AK19" s="3"/>
      <c r="AL19" s="3"/>
      <c r="AM19" s="6">
        <f>IF(AC19="DQ",0,AC19+AD19+AE19+AF19)</f>
        <v>42.25</v>
      </c>
      <c r="AN19" s="10">
        <f>AG19</f>
        <v>8</v>
      </c>
      <c r="AO19" s="3">
        <f>(AH19*5)+(AI19*10)+(AJ19*10)+(AK19*15)+(AL19*20)</f>
        <v>10</v>
      </c>
      <c r="AP19" s="11">
        <f>IF(AC19="DQ",0,AM19+AN19+AO19)</f>
        <v>60.25</v>
      </c>
      <c r="AQ19" s="30">
        <f>(MIN(AP$5:AP$27)/AP19)*100</f>
        <v>82.058091286307061</v>
      </c>
      <c r="AR19" s="12">
        <v>45.93</v>
      </c>
      <c r="AS19" s="2"/>
      <c r="AT19" s="2"/>
      <c r="AU19" s="3">
        <v>5</v>
      </c>
      <c r="AV19" s="3"/>
      <c r="AW19" s="3"/>
      <c r="AX19" s="3"/>
      <c r="AY19" s="3"/>
      <c r="AZ19" s="3"/>
      <c r="BA19" s="6">
        <f>AR19+AS19+AT19</f>
        <v>45.93</v>
      </c>
      <c r="BB19" s="10">
        <f>AU19</f>
        <v>5</v>
      </c>
      <c r="BC19" s="3">
        <f>(AV19*5)+(AW19*10)+(AX19*10)+(AY19*15)+(AZ19*20)</f>
        <v>0</v>
      </c>
      <c r="BD19" s="11">
        <f>BA19+BB19+BC19</f>
        <v>50.93</v>
      </c>
      <c r="BE19" s="30">
        <f>(MIN(BD$5:BD$27)/BD19)*100</f>
        <v>97.113685450618505</v>
      </c>
      <c r="BF19" s="12">
        <v>60.51</v>
      </c>
      <c r="BG19" s="2"/>
      <c r="BH19" s="2"/>
      <c r="BI19" s="3">
        <v>37</v>
      </c>
      <c r="BJ19" s="3"/>
      <c r="BK19" s="3">
        <v>1</v>
      </c>
      <c r="BL19" s="3"/>
      <c r="BM19" s="3"/>
      <c r="BN19" s="3"/>
      <c r="BO19" s="6">
        <f>BF19+BG19+BH19</f>
        <v>60.51</v>
      </c>
      <c r="BP19" s="10">
        <f>BI19</f>
        <v>37</v>
      </c>
      <c r="BQ19" s="3">
        <f>(BJ19*5)+(BK19*10)+(BL19*10)+(BM19*15)+(BN19*20)</f>
        <v>10</v>
      </c>
      <c r="BR19" s="11">
        <f>IF(BF19="DQ",0,BO19+BP19+BQ19)</f>
        <v>107.50999999999999</v>
      </c>
      <c r="BS19" s="30">
        <f>(MIN(BR$5:BR$27)/BR19)*100</f>
        <v>60.468793600595291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(MIN(CF$5:CF$27)/CF19)*100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34">
        <v>6</v>
      </c>
      <c r="B20" s="35">
        <v>5</v>
      </c>
      <c r="C20" s="38" t="s">
        <v>57</v>
      </c>
      <c r="D20" s="25"/>
      <c r="E20" s="40" t="s">
        <v>46</v>
      </c>
      <c r="F20" s="31">
        <f xml:space="preserve"> AB20+AQ20+BE20+BS20</f>
        <v>274.47406964431286</v>
      </c>
      <c r="G20" s="32">
        <f>H20+I20+J20</f>
        <v>286.2</v>
      </c>
      <c r="H20" s="21">
        <f>X20+AM20+BA20+BO20+CC20+CO20+CZ20+DK20</f>
        <v>239.2</v>
      </c>
      <c r="I20" s="7">
        <f>Z20+AO20+BC20+BQ20+CE20+CQ20+DB20+DM20</f>
        <v>5</v>
      </c>
      <c r="J20" s="23">
        <f>R20+AG20+AU20+BI20+BW20+CJ20+CU20+DF20</f>
        <v>42</v>
      </c>
      <c r="K20" s="12">
        <v>41.91</v>
      </c>
      <c r="L20" s="2"/>
      <c r="M20" s="2"/>
      <c r="N20" s="2"/>
      <c r="O20" s="2"/>
      <c r="P20" s="27"/>
      <c r="Q20" s="2"/>
      <c r="R20" s="3">
        <v>15</v>
      </c>
      <c r="S20" s="3">
        <v>1</v>
      </c>
      <c r="T20" s="3"/>
      <c r="U20" s="3"/>
      <c r="V20" s="3"/>
      <c r="W20" s="13"/>
      <c r="X20" s="6">
        <f>IF(K20="DQ",0,K20+L20+M20+N20+O20+P20+Q20)</f>
        <v>41.91</v>
      </c>
      <c r="Y20" s="10">
        <f>R20</f>
        <v>15</v>
      </c>
      <c r="Z20" s="3">
        <f>(S20*5)+(T20*10)+(U20*10)+(V20*15)+(W20*20)</f>
        <v>5</v>
      </c>
      <c r="AA20" s="11">
        <f>IF(K20="DQ",0,X20+Y20+Z20)</f>
        <v>61.91</v>
      </c>
      <c r="AB20" s="30">
        <f>(MIN(AA$5:AA$27)/AA20)*100</f>
        <v>50.944920045226951</v>
      </c>
      <c r="AC20" s="12">
        <v>46.71</v>
      </c>
      <c r="AD20" s="2"/>
      <c r="AE20" s="2"/>
      <c r="AF20" s="2"/>
      <c r="AG20" s="3">
        <v>11</v>
      </c>
      <c r="AH20" s="3"/>
      <c r="AI20" s="3"/>
      <c r="AJ20" s="3"/>
      <c r="AK20" s="3"/>
      <c r="AL20" s="3"/>
      <c r="AM20" s="6">
        <f>IF(AC20="DQ",0,AC20+AD20+AE20+AF20)</f>
        <v>46.71</v>
      </c>
      <c r="AN20" s="10">
        <f>AG20</f>
        <v>11</v>
      </c>
      <c r="AO20" s="3">
        <f>(AH20*5)+(AI20*10)+(AJ20*10)+(AK20*15)+(AL20*20)</f>
        <v>0</v>
      </c>
      <c r="AP20" s="11">
        <f>IF(AC20="DQ",0,AM20+AN20+AO20)</f>
        <v>57.71</v>
      </c>
      <c r="AQ20" s="30">
        <f>(MIN(AP$5:AP$27)/AP20)*100</f>
        <v>85.669727950095293</v>
      </c>
      <c r="AR20" s="12">
        <v>72.94</v>
      </c>
      <c r="AS20" s="2"/>
      <c r="AT20" s="2"/>
      <c r="AU20" s="3">
        <v>12</v>
      </c>
      <c r="AV20" s="3"/>
      <c r="AW20" s="3"/>
      <c r="AX20" s="3"/>
      <c r="AY20" s="3"/>
      <c r="AZ20" s="3"/>
      <c r="BA20" s="6">
        <f>AR20+AS20+AT20</f>
        <v>72.94</v>
      </c>
      <c r="BB20" s="10">
        <f>AU20</f>
        <v>12</v>
      </c>
      <c r="BC20" s="3">
        <f>(AV20*5)+(AW20*10)+(AX20*10)+(AY20*15)+(AZ20*20)</f>
        <v>0</v>
      </c>
      <c r="BD20" s="11">
        <f>BA20+BB20+BC20</f>
        <v>84.94</v>
      </c>
      <c r="BE20" s="30">
        <f>(MIN(BD$5:BD$27)/BD20)*100</f>
        <v>58.229338356486934</v>
      </c>
      <c r="BF20" s="12">
        <v>77.64</v>
      </c>
      <c r="BG20" s="2"/>
      <c r="BH20" s="2"/>
      <c r="BI20" s="3">
        <v>4</v>
      </c>
      <c r="BJ20" s="3"/>
      <c r="BK20" s="3"/>
      <c r="BL20" s="3"/>
      <c r="BM20" s="3"/>
      <c r="BN20" s="3"/>
      <c r="BO20" s="6">
        <f>BF20+BG20+BH20</f>
        <v>77.64</v>
      </c>
      <c r="BP20" s="10">
        <f>BI20</f>
        <v>4</v>
      </c>
      <c r="BQ20" s="3">
        <f>(BJ20*5)+(BK20*10)+(BL20*10)+(BM20*15)+(BN20*20)</f>
        <v>0</v>
      </c>
      <c r="BR20" s="11">
        <f>IF(BF20="DQ",0,BO20+BP20+BQ20)</f>
        <v>81.64</v>
      </c>
      <c r="BS20" s="30">
        <f>(MIN(BR$5:BR$27)/BR20)*100</f>
        <v>79.630083292503656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(MIN(CF$5:CF$27)/CF20)*100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34">
        <v>9</v>
      </c>
      <c r="B21" s="35">
        <v>6</v>
      </c>
      <c r="C21" s="8" t="s">
        <v>55</v>
      </c>
      <c r="D21" s="40"/>
      <c r="E21" s="39" t="s">
        <v>46</v>
      </c>
      <c r="F21" s="31">
        <f xml:space="preserve"> AB21+AQ21+BE21+BS21</f>
        <v>254.90205256022062</v>
      </c>
      <c r="G21" s="32">
        <f>H21+I21+J21</f>
        <v>328.61</v>
      </c>
      <c r="H21" s="21">
        <f>X21+AM21+BA21+BO21+CC21+CO21+CZ21+DK21</f>
        <v>226.60999999999999</v>
      </c>
      <c r="I21" s="7">
        <f>Z21+AO21+BC21+BQ21+CE21+CQ21+DB21+DM21</f>
        <v>30</v>
      </c>
      <c r="J21" s="23">
        <f>R21+AG21+AU21+BI21+BW21+CJ21+CU21+DF21</f>
        <v>72</v>
      </c>
      <c r="K21" s="12">
        <v>47.16</v>
      </c>
      <c r="L21" s="2"/>
      <c r="M21" s="2"/>
      <c r="N21" s="2"/>
      <c r="O21" s="2"/>
      <c r="P21" s="2"/>
      <c r="Q21" s="2"/>
      <c r="R21" s="3">
        <v>6</v>
      </c>
      <c r="S21" s="3"/>
      <c r="T21" s="3"/>
      <c r="U21" s="3"/>
      <c r="V21" s="3"/>
      <c r="W21" s="13"/>
      <c r="X21" s="6">
        <f>IF(K21="DQ",0,K21+L21+M21+N21+O21+P21+Q21)</f>
        <v>47.16</v>
      </c>
      <c r="Y21" s="10">
        <f>R21</f>
        <v>6</v>
      </c>
      <c r="Z21" s="3">
        <f>(S21*5)+(T21*10)+(U21*10)+(V21*15)+(W21*20)</f>
        <v>0</v>
      </c>
      <c r="AA21" s="11">
        <f>IF(K21="DQ",0,X21+Y21+Z21)</f>
        <v>53.16</v>
      </c>
      <c r="AB21" s="30">
        <f>(MIN(AA$5:AA$27)/AA21)*100</f>
        <v>59.33032355154252</v>
      </c>
      <c r="AC21" s="12">
        <v>48.89</v>
      </c>
      <c r="AD21" s="2"/>
      <c r="AE21" s="2"/>
      <c r="AF21" s="2"/>
      <c r="AG21" s="3">
        <v>12</v>
      </c>
      <c r="AH21" s="3"/>
      <c r="AI21" s="3"/>
      <c r="AJ21" s="3"/>
      <c r="AK21" s="3"/>
      <c r="AL21" s="3"/>
      <c r="AM21" s="6">
        <f>IF(AC21="DQ",0,AC21+AD21+AE21+AF21)</f>
        <v>48.89</v>
      </c>
      <c r="AN21" s="10">
        <f>AG21</f>
        <v>12</v>
      </c>
      <c r="AO21" s="3">
        <f>(AH21*5)+(AI21*10)+(AJ21*10)+(AK21*15)+(AL21*20)</f>
        <v>0</v>
      </c>
      <c r="AP21" s="11">
        <f>IF(AC21="DQ",0,AM21+AN21+AO21)</f>
        <v>60.89</v>
      </c>
      <c r="AQ21" s="30">
        <f>(MIN(AP$5:AP$27)/AP21)*100</f>
        <v>81.19559862046313</v>
      </c>
      <c r="AR21" s="12">
        <v>50.09</v>
      </c>
      <c r="AS21" s="2"/>
      <c r="AT21" s="2"/>
      <c r="AU21" s="3">
        <v>49</v>
      </c>
      <c r="AV21" s="3"/>
      <c r="AW21" s="3">
        <v>2</v>
      </c>
      <c r="AX21" s="3">
        <v>1</v>
      </c>
      <c r="AY21" s="3"/>
      <c r="AZ21" s="3"/>
      <c r="BA21" s="6">
        <f>AR21+AS21+AT21</f>
        <v>50.09</v>
      </c>
      <c r="BB21" s="10">
        <f>AU21</f>
        <v>49</v>
      </c>
      <c r="BC21" s="3">
        <f>(AV21*5)+(AW21*10)+(AX21*10)+(AY21*15)+(AZ21*20)</f>
        <v>30</v>
      </c>
      <c r="BD21" s="11">
        <f>BA21+BB21+BC21</f>
        <v>129.09</v>
      </c>
      <c r="BE21" s="30">
        <f>(MIN(BD$5:BD$27)/BD21)*100</f>
        <v>38.314354326438924</v>
      </c>
      <c r="BF21" s="12">
        <v>80.47</v>
      </c>
      <c r="BG21" s="2"/>
      <c r="BH21" s="2"/>
      <c r="BI21" s="3">
        <v>5</v>
      </c>
      <c r="BJ21" s="3"/>
      <c r="BK21" s="3"/>
      <c r="BL21" s="3"/>
      <c r="BM21" s="3"/>
      <c r="BN21" s="3"/>
      <c r="BO21" s="6">
        <f>BF21+BG21+BH21</f>
        <v>80.47</v>
      </c>
      <c r="BP21" s="10">
        <f>BI21</f>
        <v>5</v>
      </c>
      <c r="BQ21" s="3">
        <f>(BJ21*5)+(BK21*10)+(BL21*10)+(BM21*15)+(BN21*20)</f>
        <v>0</v>
      </c>
      <c r="BR21" s="11">
        <f>IF(BF21="DQ",0,BO21+BP21+BQ21)</f>
        <v>85.47</v>
      </c>
      <c r="BS21" s="30">
        <f>(MIN(BR$5:BR$27)/BR21)*100</f>
        <v>76.061776061776058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0" t="e">
        <f>(MIN(CF$5:CF$27)/CF21)*100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34">
        <v>11</v>
      </c>
      <c r="B22" s="35">
        <v>7</v>
      </c>
      <c r="C22" s="38" t="s">
        <v>58</v>
      </c>
      <c r="D22" s="40"/>
      <c r="E22" s="39" t="s">
        <v>46</v>
      </c>
      <c r="F22" s="31">
        <f xml:space="preserve"> AB22+AQ22+BE22+BS22</f>
        <v>240.03307130864002</v>
      </c>
      <c r="G22" s="32">
        <f>H22+I22+J22</f>
        <v>335.01</v>
      </c>
      <c r="H22" s="21">
        <f>X22+AM22+BA22+BO22+CC22+CO22+CZ22+DK22</f>
        <v>233.01</v>
      </c>
      <c r="I22" s="7">
        <f>Z22+AO22+BC22+BQ22+CE22+CQ22+DB22+DM22</f>
        <v>20</v>
      </c>
      <c r="J22" s="23">
        <f>R22+AG22+AU22+BI22+BW22+CJ22+CU22+DF22</f>
        <v>82</v>
      </c>
      <c r="K22" s="12">
        <v>46.13</v>
      </c>
      <c r="L22" s="2"/>
      <c r="M22" s="2"/>
      <c r="N22" s="2"/>
      <c r="O22" s="2"/>
      <c r="P22" s="2"/>
      <c r="Q22" s="2"/>
      <c r="R22" s="3">
        <v>18</v>
      </c>
      <c r="S22" s="3"/>
      <c r="T22" s="3"/>
      <c r="U22" s="3"/>
      <c r="V22" s="3"/>
      <c r="W22" s="13"/>
      <c r="X22" s="6">
        <f>IF(K22="DQ",0,K22+L22+M22+N22+O22+P22+Q22)</f>
        <v>46.13</v>
      </c>
      <c r="Y22" s="10">
        <f>R22</f>
        <v>18</v>
      </c>
      <c r="Z22" s="3">
        <f>(S22*5)+(T22*10)+(U22*10)+(V22*15)+(W22*20)</f>
        <v>0</v>
      </c>
      <c r="AA22" s="11">
        <f>IF(K22="DQ",0,X22+Y22+Z22)</f>
        <v>64.13</v>
      </c>
      <c r="AB22" s="30">
        <f>(MIN(AA$5:AA$27)/AA22)*100</f>
        <v>49.181350382036491</v>
      </c>
      <c r="AC22" s="12">
        <v>52.14</v>
      </c>
      <c r="AD22" s="2"/>
      <c r="AE22" s="2"/>
      <c r="AF22" s="2"/>
      <c r="AG22" s="3">
        <v>22</v>
      </c>
      <c r="AH22" s="3"/>
      <c r="AI22" s="3"/>
      <c r="AJ22" s="3"/>
      <c r="AK22" s="3"/>
      <c r="AL22" s="3"/>
      <c r="AM22" s="6">
        <f>IF(AC22="DQ",0,AC22+AD22+AE22+AF22)</f>
        <v>52.14</v>
      </c>
      <c r="AN22" s="10">
        <f>AG22</f>
        <v>22</v>
      </c>
      <c r="AO22" s="3">
        <f>(AH22*5)+(AI22*10)+(AJ22*10)+(AK22*15)+(AL22*20)</f>
        <v>0</v>
      </c>
      <c r="AP22" s="11">
        <f>IF(AC22="DQ",0,AM22+AN22+AO22)</f>
        <v>74.14</v>
      </c>
      <c r="AQ22" s="30">
        <f>(MIN(AP$5:AP$27)/AP22)*100</f>
        <v>66.684650660911785</v>
      </c>
      <c r="AR22" s="12">
        <v>56.67</v>
      </c>
      <c r="AS22" s="2"/>
      <c r="AT22" s="2"/>
      <c r="AU22" s="3">
        <v>10</v>
      </c>
      <c r="AV22" s="3"/>
      <c r="AW22" s="3"/>
      <c r="AX22" s="3"/>
      <c r="AY22" s="3"/>
      <c r="AZ22" s="3"/>
      <c r="BA22" s="6">
        <f>AR22+AS22+AT22</f>
        <v>56.67</v>
      </c>
      <c r="BB22" s="10">
        <f>AU22</f>
        <v>10</v>
      </c>
      <c r="BC22" s="3">
        <f>(AV22*5)+(AW22*10)+(AX22*10)+(AY22*15)+(AZ22*20)</f>
        <v>0</v>
      </c>
      <c r="BD22" s="11">
        <f>BA22+BB22+BC22</f>
        <v>66.67</v>
      </c>
      <c r="BE22" s="30">
        <f>(MIN(BD$5:BD$27)/BD22)*100</f>
        <v>74.186290685465721</v>
      </c>
      <c r="BF22" s="12">
        <v>78.069999999999993</v>
      </c>
      <c r="BG22" s="2"/>
      <c r="BH22" s="2"/>
      <c r="BI22" s="3">
        <v>32</v>
      </c>
      <c r="BJ22" s="3"/>
      <c r="BK22" s="3"/>
      <c r="BL22" s="3">
        <v>2</v>
      </c>
      <c r="BM22" s="3"/>
      <c r="BN22" s="3"/>
      <c r="BO22" s="6">
        <f>BF22+BG22+BH22</f>
        <v>78.069999999999993</v>
      </c>
      <c r="BP22" s="10">
        <f>BI22</f>
        <v>32</v>
      </c>
      <c r="BQ22" s="3">
        <f>(BJ22*5)+(BK22*10)+(BL22*10)+(BM22*15)+(BN22*20)</f>
        <v>20</v>
      </c>
      <c r="BR22" s="11">
        <f>IF(BF22="DQ",0,BO22+BP22+BQ22)</f>
        <v>130.07</v>
      </c>
      <c r="BS22" s="30">
        <f>(MIN(BR$5:BR$27)/BR22)*100</f>
        <v>49.980779580226027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(MIN(CF$5:CF$27)/CF22)*100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34">
        <v>12</v>
      </c>
      <c r="B23" s="35">
        <v>8</v>
      </c>
      <c r="C23" s="38" t="s">
        <v>53</v>
      </c>
      <c r="D23" s="40"/>
      <c r="E23" s="40" t="s">
        <v>46</v>
      </c>
      <c r="F23" s="31">
        <f xml:space="preserve"> AB23+AQ23+BE23+BS23</f>
        <v>237.20276351337441</v>
      </c>
      <c r="G23" s="32">
        <f>H23+I23+J23</f>
        <v>349.58</v>
      </c>
      <c r="H23" s="21">
        <f>X23+AM23+BA23+BO23+CC23+CO23+CZ23+DK23</f>
        <v>207.57999999999998</v>
      </c>
      <c r="I23" s="7">
        <f>Z23+AO23+BC23+BQ23+CE23+CQ23+DB23+DM23</f>
        <v>55</v>
      </c>
      <c r="J23" s="23">
        <f>R23+AG23+AU23+BI23+BW23+CJ23+CU23+DF23</f>
        <v>87</v>
      </c>
      <c r="K23" s="12">
        <v>41.88</v>
      </c>
      <c r="L23" s="2"/>
      <c r="M23" s="2"/>
      <c r="N23" s="2"/>
      <c r="O23" s="2"/>
      <c r="P23" s="2"/>
      <c r="Q23" s="2"/>
      <c r="R23" s="3">
        <v>15</v>
      </c>
      <c r="S23" s="3"/>
      <c r="T23" s="3"/>
      <c r="U23" s="3"/>
      <c r="V23" s="3"/>
      <c r="W23" s="13"/>
      <c r="X23" s="6">
        <f>IF(K23="DQ",0,K23+L23+M23+N23+O23+P23+Q23)</f>
        <v>41.88</v>
      </c>
      <c r="Y23" s="10">
        <f>R23</f>
        <v>15</v>
      </c>
      <c r="Z23" s="3">
        <f>(S23*5)+(T23*10)+(U23*10)+(V23*15)+(W23*20)</f>
        <v>0</v>
      </c>
      <c r="AA23" s="11">
        <f>IF(K23="DQ",0,X23+Y23+Z23)</f>
        <v>56.88</v>
      </c>
      <c r="AB23" s="30">
        <f>(MIN(AA$5:AA$27)/AA23)*100</f>
        <v>55.450070323488042</v>
      </c>
      <c r="AC23" s="12">
        <v>52.28</v>
      </c>
      <c r="AD23" s="2"/>
      <c r="AE23" s="2"/>
      <c r="AF23" s="2"/>
      <c r="AG23" s="3">
        <v>13</v>
      </c>
      <c r="AH23" s="3"/>
      <c r="AI23" s="3"/>
      <c r="AJ23" s="3">
        <v>2</v>
      </c>
      <c r="AK23" s="3"/>
      <c r="AL23" s="3"/>
      <c r="AM23" s="6">
        <f>IF(AC23="DQ",0,AC23+AD23+AE23+AF23)</f>
        <v>52.28</v>
      </c>
      <c r="AN23" s="10">
        <f>AG23</f>
        <v>13</v>
      </c>
      <c r="AO23" s="3">
        <f>(AH23*5)+(AI23*10)+(AJ23*10)+(AK23*15)+(AL23*20)</f>
        <v>20</v>
      </c>
      <c r="AP23" s="11">
        <f>IF(AC23="DQ",0,AM23+AN23+AO23)</f>
        <v>85.28</v>
      </c>
      <c r="AQ23" s="30">
        <f>(MIN(AP$5:AP$27)/AP23)*100</f>
        <v>57.973733583489675</v>
      </c>
      <c r="AR23" s="12">
        <v>48.13</v>
      </c>
      <c r="AS23" s="2"/>
      <c r="AT23" s="2"/>
      <c r="AU23" s="3">
        <v>49</v>
      </c>
      <c r="AV23" s="3">
        <v>1</v>
      </c>
      <c r="AW23" s="3">
        <v>3</v>
      </c>
      <c r="AX23" s="3"/>
      <c r="AY23" s="3"/>
      <c r="AZ23" s="3"/>
      <c r="BA23" s="6">
        <f>AR23+AS23+AT23</f>
        <v>48.13</v>
      </c>
      <c r="BB23" s="10">
        <f>AU23</f>
        <v>49</v>
      </c>
      <c r="BC23" s="3">
        <f>(AV23*5)+(AW23*10)+(AX23*10)+(AY23*15)+(AZ23*20)</f>
        <v>35</v>
      </c>
      <c r="BD23" s="11">
        <f>BA23+BB23+BC23</f>
        <v>132.13</v>
      </c>
      <c r="BE23" s="30">
        <f>(MIN(BD$5:BD$27)/BD23)*100</f>
        <v>37.432831302505107</v>
      </c>
      <c r="BF23" s="12">
        <v>65.290000000000006</v>
      </c>
      <c r="BG23" s="2"/>
      <c r="BH23" s="2"/>
      <c r="BI23" s="3">
        <v>10</v>
      </c>
      <c r="BJ23" s="3"/>
      <c r="BK23" s="3"/>
      <c r="BL23" s="3"/>
      <c r="BM23" s="3"/>
      <c r="BN23" s="3"/>
      <c r="BO23" s="6">
        <f>BF23+BG23+BH23</f>
        <v>65.290000000000006</v>
      </c>
      <c r="BP23" s="10">
        <f>BI23</f>
        <v>10</v>
      </c>
      <c r="BQ23" s="3">
        <f>(BJ23*5)+(BK23*10)+(BL23*10)+(BM23*15)+(BN23*20)</f>
        <v>0</v>
      </c>
      <c r="BR23" s="11">
        <f>IF(BF23="DQ",0,BO23+BP23+BQ23)</f>
        <v>75.290000000000006</v>
      </c>
      <c r="BS23" s="30">
        <f>(MIN(BR$5:BR$27)/BR23)*100</f>
        <v>86.346128303891604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(MIN(CF$5:CF$27)/CF23)*100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34">
        <v>20</v>
      </c>
      <c r="B24" s="35">
        <v>9</v>
      </c>
      <c r="C24" s="38" t="s">
        <v>44</v>
      </c>
      <c r="D24" s="25"/>
      <c r="E24" s="39" t="s">
        <v>46</v>
      </c>
      <c r="F24" s="31">
        <f xml:space="preserve"> AB24+AQ24+BE24+BS24</f>
        <v>146.17771209849201</v>
      </c>
      <c r="G24" s="32">
        <f>H24+I24+J24</f>
        <v>533.06999999999994</v>
      </c>
      <c r="H24" s="21">
        <f>X24+AM24+BA24+BO24+CC24+CO24+CZ24+DK24</f>
        <v>247.07</v>
      </c>
      <c r="I24" s="7">
        <f>Z24+AO24+BC24+BQ24+CE24+CQ24+DB24+DM24</f>
        <v>60</v>
      </c>
      <c r="J24" s="23">
        <f>R24+AG24+AU24+BI24+BW24+CJ24+CU24+DF24</f>
        <v>226</v>
      </c>
      <c r="K24" s="12">
        <v>46.11</v>
      </c>
      <c r="L24" s="2"/>
      <c r="M24" s="2"/>
      <c r="N24" s="2"/>
      <c r="O24" s="2"/>
      <c r="P24" s="2"/>
      <c r="Q24" s="2"/>
      <c r="R24" s="3">
        <v>43</v>
      </c>
      <c r="S24" s="3"/>
      <c r="T24" s="3">
        <v>1</v>
      </c>
      <c r="U24" s="3"/>
      <c r="V24" s="3"/>
      <c r="W24" s="13"/>
      <c r="X24" s="6">
        <f>IF(K24="DQ",0,K24+L24+M24+N24+O24+P24+Q24)</f>
        <v>46.11</v>
      </c>
      <c r="Y24" s="10">
        <f>R24</f>
        <v>43</v>
      </c>
      <c r="Z24" s="3">
        <f>(S24*5)+(T24*10)+(U24*10)+(V24*15)+(W24*20)</f>
        <v>10</v>
      </c>
      <c r="AA24" s="11">
        <f>IF(K24="DQ",0,X24+Y24+Z24)</f>
        <v>99.11</v>
      </c>
      <c r="AB24" s="30">
        <f>(MIN(AA$5:AA$27)/AA24)*100</f>
        <v>31.823226717788316</v>
      </c>
      <c r="AC24" s="12">
        <v>63.55</v>
      </c>
      <c r="AD24" s="2"/>
      <c r="AE24" s="2"/>
      <c r="AF24" s="2"/>
      <c r="AG24" s="3">
        <v>22</v>
      </c>
      <c r="AH24" s="3"/>
      <c r="AI24" s="3"/>
      <c r="AJ24" s="3">
        <v>3</v>
      </c>
      <c r="AK24" s="3"/>
      <c r="AL24" s="3"/>
      <c r="AM24" s="6">
        <f>IF(AC24="DQ",0,AC24+AD24+AE24+AF24)</f>
        <v>63.55</v>
      </c>
      <c r="AN24" s="10">
        <f>AG24</f>
        <v>22</v>
      </c>
      <c r="AO24" s="3">
        <f>(AH24*5)+(AI24*10)+(AJ24*10)+(AK24*15)+(AL24*20)</f>
        <v>30</v>
      </c>
      <c r="AP24" s="11">
        <f>IF(AC24="DQ",0,AM24+AN24+AO24)</f>
        <v>115.55</v>
      </c>
      <c r="AQ24" s="30">
        <f>(MIN(AP$5:AP$27)/AP24)*100</f>
        <v>42.786672436174818</v>
      </c>
      <c r="AR24" s="12">
        <v>69.48</v>
      </c>
      <c r="AS24" s="2"/>
      <c r="AT24" s="2"/>
      <c r="AU24" s="3">
        <v>59</v>
      </c>
      <c r="AV24" s="3"/>
      <c r="AW24" s="3">
        <v>1</v>
      </c>
      <c r="AX24" s="3">
        <v>1</v>
      </c>
      <c r="AY24" s="3"/>
      <c r="AZ24" s="3"/>
      <c r="BA24" s="6">
        <f>AR24+AS24+AT24</f>
        <v>69.48</v>
      </c>
      <c r="BB24" s="10">
        <f>AU24</f>
        <v>59</v>
      </c>
      <c r="BC24" s="3">
        <f>(AV24*5)+(AW24*10)+(AX24*10)+(AY24*15)+(AZ24*20)</f>
        <v>20</v>
      </c>
      <c r="BD24" s="11">
        <f>BA24+BB24+BC24</f>
        <v>148.48000000000002</v>
      </c>
      <c r="BE24" s="30">
        <f>(MIN(BD$5:BD$27)/BD24)*100</f>
        <v>33.310883620689651</v>
      </c>
      <c r="BF24" s="12">
        <v>67.930000000000007</v>
      </c>
      <c r="BG24" s="2"/>
      <c r="BH24" s="2"/>
      <c r="BI24" s="3">
        <v>102</v>
      </c>
      <c r="BJ24" s="3"/>
      <c r="BK24" s="3"/>
      <c r="BL24" s="3"/>
      <c r="BM24" s="3"/>
      <c r="BN24" s="3"/>
      <c r="BO24" s="6">
        <f>BF24+BG24+BH24</f>
        <v>67.930000000000007</v>
      </c>
      <c r="BP24" s="10">
        <f>BI24</f>
        <v>102</v>
      </c>
      <c r="BQ24" s="3">
        <f>(BJ24*5)+(BK24*10)+(BL24*10)+(BM24*15)+(BN24*20)</f>
        <v>0</v>
      </c>
      <c r="BR24" s="11">
        <f>IF(BF24="DQ",0,BO24+BP24+BQ24)</f>
        <v>169.93</v>
      </c>
      <c r="BS24" s="30">
        <f>(MIN(BR$5:BR$27)/BR24)*100</f>
        <v>38.256929323839223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(MIN(CF$5:CF$27)/CF24)*100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34"/>
      <c r="B25" s="35"/>
      <c r="C25" s="41" t="s">
        <v>43</v>
      </c>
      <c r="D25" s="42"/>
      <c r="E25" s="42"/>
      <c r="F25" s="31"/>
      <c r="G25" s="32"/>
      <c r="H25" s="21"/>
      <c r="I25" s="7"/>
      <c r="J25" s="23"/>
      <c r="K25" s="1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13"/>
      <c r="X25" s="6"/>
      <c r="Y25" s="10"/>
      <c r="Z25" s="3"/>
      <c r="AA25" s="11"/>
      <c r="AB25" s="30"/>
      <c r="AC25" s="26"/>
      <c r="AD25" s="2"/>
      <c r="AE25" s="2"/>
      <c r="AF25" s="2"/>
      <c r="AG25" s="3"/>
      <c r="AH25" s="3"/>
      <c r="AI25" s="3"/>
      <c r="AJ25" s="3"/>
      <c r="AK25" s="3"/>
      <c r="AL25" s="3"/>
      <c r="AM25" s="6"/>
      <c r="AN25" s="10"/>
      <c r="AO25" s="3"/>
      <c r="AP25" s="11"/>
      <c r="AQ25" s="30"/>
      <c r="AR25" s="12"/>
      <c r="AS25" s="2"/>
      <c r="AT25" s="2"/>
      <c r="AU25" s="3"/>
      <c r="AV25" s="3"/>
      <c r="AW25" s="3"/>
      <c r="AX25" s="3"/>
      <c r="AY25" s="3"/>
      <c r="AZ25" s="3"/>
      <c r="BA25" s="6"/>
      <c r="BB25" s="10"/>
      <c r="BC25" s="3"/>
      <c r="BD25" s="11"/>
      <c r="BE25" s="30"/>
      <c r="BF25" s="12"/>
      <c r="BG25" s="2"/>
      <c r="BH25" s="2"/>
      <c r="BI25" s="3"/>
      <c r="BJ25" s="3"/>
      <c r="BK25" s="3"/>
      <c r="BL25" s="3"/>
      <c r="BM25" s="3"/>
      <c r="BN25" s="3"/>
      <c r="BO25" s="6"/>
      <c r="BP25" s="10"/>
      <c r="BQ25" s="3"/>
      <c r="BR25" s="11"/>
      <c r="BS25" s="30"/>
      <c r="BT25" s="12"/>
      <c r="BU25" s="2"/>
      <c r="BV25" s="2"/>
      <c r="BW25" s="3"/>
      <c r="BX25" s="3"/>
      <c r="BY25" s="3"/>
      <c r="BZ25" s="3"/>
      <c r="CA25" s="3"/>
      <c r="CB25" s="3"/>
      <c r="CC25" s="6"/>
      <c r="CD25" s="10"/>
      <c r="CE25" s="3"/>
      <c r="CF25" s="11"/>
      <c r="CG25" s="30"/>
      <c r="CH25" s="12"/>
      <c r="CI25" s="2"/>
      <c r="CJ25" s="3"/>
      <c r="CK25" s="3"/>
      <c r="CL25" s="3"/>
      <c r="CM25" s="3"/>
      <c r="CN25" s="3"/>
      <c r="CO25" s="6"/>
      <c r="CP25" s="10"/>
      <c r="CQ25" s="3"/>
      <c r="CR25" s="11"/>
      <c r="CS25" s="12"/>
      <c r="CT25" s="2"/>
      <c r="CU25" s="3"/>
      <c r="CV25" s="3"/>
      <c r="CW25" s="3"/>
      <c r="CX25" s="3"/>
      <c r="CY25" s="3"/>
      <c r="CZ25" s="6"/>
      <c r="DA25" s="10"/>
      <c r="DB25" s="3"/>
      <c r="DC25" s="11"/>
      <c r="DD25" s="12"/>
      <c r="DE25" s="2"/>
      <c r="DF25" s="3"/>
      <c r="DG25" s="3"/>
      <c r="DH25" s="3"/>
      <c r="DI25" s="3"/>
      <c r="DJ25" s="3"/>
      <c r="DK25" s="6"/>
      <c r="DL25" s="10"/>
      <c r="DM25" s="3"/>
      <c r="DN25" s="11"/>
    </row>
    <row r="26" spans="1:118" ht="15" x14ac:dyDescent="0.2">
      <c r="A26" s="34">
        <v>17</v>
      </c>
      <c r="B26" s="35">
        <v>1</v>
      </c>
      <c r="C26" s="38" t="s">
        <v>61</v>
      </c>
      <c r="D26" s="25"/>
      <c r="E26" s="39" t="s">
        <v>43</v>
      </c>
      <c r="F26" s="31">
        <f xml:space="preserve"> AB26+AQ26+BE26+BS26</f>
        <v>181.9624301958882</v>
      </c>
      <c r="G26" s="32">
        <f>H26+I26+J26</f>
        <v>433.32000000000005</v>
      </c>
      <c r="H26" s="21">
        <f>X26+AM26+BA26+BO26+CC26+CO26+CZ26+DK26</f>
        <v>402.32000000000005</v>
      </c>
      <c r="I26" s="7">
        <f>Z26+AO26+BC26+BQ26+CE26+CQ26+DB26+DM26</f>
        <v>0</v>
      </c>
      <c r="J26" s="23">
        <f>R26+AG26+AU26+BI26+BW26+CJ26+CU26+DF26</f>
        <v>31</v>
      </c>
      <c r="K26" s="12">
        <v>111.16</v>
      </c>
      <c r="L26" s="2"/>
      <c r="M26" s="2"/>
      <c r="N26" s="2"/>
      <c r="O26" s="2"/>
      <c r="P26" s="2"/>
      <c r="Q26" s="2"/>
      <c r="R26" s="3">
        <v>3</v>
      </c>
      <c r="S26" s="3"/>
      <c r="T26" s="3"/>
      <c r="U26" s="3"/>
      <c r="V26" s="3"/>
      <c r="W26" s="13"/>
      <c r="X26" s="6">
        <f>IF(K26="DQ",0,K26+L26+M26+N26+O26+P26+Q26)</f>
        <v>111.16</v>
      </c>
      <c r="Y26" s="10">
        <f>R26</f>
        <v>3</v>
      </c>
      <c r="Z26" s="3">
        <f>(S26*5)+(T26*10)+(U26*10)+(V26*15)+(W26*20)</f>
        <v>0</v>
      </c>
      <c r="AA26" s="11">
        <f>IF(K26="DQ",0,X26+Y26+Z26)</f>
        <v>114.16</v>
      </c>
      <c r="AB26" s="30">
        <f>(MIN(AA$5:AA$27)/AA26)*100</f>
        <v>27.627890679747725</v>
      </c>
      <c r="AC26" s="12">
        <v>109.08</v>
      </c>
      <c r="AD26" s="2"/>
      <c r="AE26" s="2"/>
      <c r="AF26" s="2"/>
      <c r="AG26" s="3">
        <v>4</v>
      </c>
      <c r="AH26" s="3"/>
      <c r="AI26" s="3"/>
      <c r="AJ26" s="3"/>
      <c r="AK26" s="3"/>
      <c r="AL26" s="3"/>
      <c r="AM26" s="6">
        <f>IF(AC26="DQ",0,AC26+AD26+AE26+AF26)</f>
        <v>109.08</v>
      </c>
      <c r="AN26" s="10">
        <f>AG26</f>
        <v>4</v>
      </c>
      <c r="AO26" s="3">
        <f>(AH26*5)+(AI26*10)+(AJ26*10)+(AK26*15)+(AL26*20)</f>
        <v>0</v>
      </c>
      <c r="AP26" s="11">
        <f>IF(AC26="DQ",0,AM26+AN26+AO26)</f>
        <v>113.08</v>
      </c>
      <c r="AQ26" s="30">
        <f>(MIN(AP$5:AP$27)/AP26)*100</f>
        <v>43.721259285461613</v>
      </c>
      <c r="AR26" s="12">
        <v>97.85</v>
      </c>
      <c r="AS26" s="2"/>
      <c r="AT26" s="2"/>
      <c r="AU26" s="3">
        <v>0</v>
      </c>
      <c r="AV26" s="3"/>
      <c r="AW26" s="3"/>
      <c r="AX26" s="3"/>
      <c r="AY26" s="3"/>
      <c r="AZ26" s="3"/>
      <c r="BA26" s="6">
        <f>AR26+AS26+AT26</f>
        <v>97.85</v>
      </c>
      <c r="BB26" s="10">
        <f>AU26</f>
        <v>0</v>
      </c>
      <c r="BC26" s="3">
        <f>(AV26*5)+(AW26*10)+(AX26*10)+(AY26*15)+(AZ26*20)</f>
        <v>0</v>
      </c>
      <c r="BD26" s="11">
        <f>BA26+BB26+BC26</f>
        <v>97.85</v>
      </c>
      <c r="BE26" s="30">
        <f>(MIN(BD$5:BD$27)/BD26)*100</f>
        <v>50.546755237608586</v>
      </c>
      <c r="BF26" s="12">
        <v>84.23</v>
      </c>
      <c r="BG26" s="2"/>
      <c r="BH26" s="2"/>
      <c r="BI26" s="3">
        <v>24</v>
      </c>
      <c r="BJ26" s="3"/>
      <c r="BK26" s="3"/>
      <c r="BL26" s="3"/>
      <c r="BM26" s="3"/>
      <c r="BN26" s="3"/>
      <c r="BO26" s="6">
        <f>BF26+BG26+BH26</f>
        <v>84.23</v>
      </c>
      <c r="BP26" s="10">
        <f>BI26</f>
        <v>24</v>
      </c>
      <c r="BQ26" s="3">
        <f>(BJ26*5)+(BK26*10)+(BL26*10)+(BM26*15)+(BN26*20)</f>
        <v>0</v>
      </c>
      <c r="BR26" s="11">
        <f>IF(BF26="DQ",0,BO26+BP26+BQ26)</f>
        <v>108.23</v>
      </c>
      <c r="BS26" s="30">
        <f>(MIN(BR$5:BR$27)/BR26)*100</f>
        <v>60.066524993070303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0" t="e">
        <f>(MIN(CF$5:CF$27)/CF26)*100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34">
        <v>18</v>
      </c>
      <c r="B27" s="35">
        <v>2</v>
      </c>
      <c r="C27" s="38" t="s">
        <v>42</v>
      </c>
      <c r="D27" s="25"/>
      <c r="E27" s="39" t="s">
        <v>43</v>
      </c>
      <c r="F27" s="31">
        <f xml:space="preserve"> AB27+AQ27+BE27+BS27</f>
        <v>168.3399384331675</v>
      </c>
      <c r="G27" s="32">
        <f>H27+I27+J27</f>
        <v>462.04999999999995</v>
      </c>
      <c r="H27" s="21">
        <f>X27+AM27+BA27+BO27+CC27+CO27+CZ27+DK27</f>
        <v>415.04999999999995</v>
      </c>
      <c r="I27" s="7">
        <f>Z27+AO27+BC27+BQ27+CE27+CQ27+DB27+DM27</f>
        <v>35</v>
      </c>
      <c r="J27" s="23">
        <f>R27+AG27+AU27+BI27+BW27+CJ27+CU27+DF27</f>
        <v>12</v>
      </c>
      <c r="K27" s="12">
        <v>100.82</v>
      </c>
      <c r="L27" s="2"/>
      <c r="M27" s="2"/>
      <c r="N27" s="2"/>
      <c r="O27" s="2"/>
      <c r="P27" s="2"/>
      <c r="Q27" s="2"/>
      <c r="R27" s="3">
        <v>3</v>
      </c>
      <c r="S27" s="3">
        <v>1</v>
      </c>
      <c r="T27" s="3"/>
      <c r="U27" s="3"/>
      <c r="V27" s="3"/>
      <c r="W27" s="13"/>
      <c r="X27" s="6">
        <f>IF(K27="DQ",0,K27+L27+M27+N27+O27+P27+Q27)</f>
        <v>100.82</v>
      </c>
      <c r="Y27" s="10">
        <f>R27</f>
        <v>3</v>
      </c>
      <c r="Z27" s="3">
        <f>(S27*5)+(T27*10)+(U27*10)+(V27*15)+(W27*20)</f>
        <v>5</v>
      </c>
      <c r="AA27" s="11">
        <f>IF(K27="DQ",0,X27+Y27+Z27)</f>
        <v>108.82</v>
      </c>
      <c r="AB27" s="30">
        <f>(MIN(AA$5:AA$27)/AA27)*100</f>
        <v>28.983642712736629</v>
      </c>
      <c r="AC27" s="12">
        <v>85.37</v>
      </c>
      <c r="AD27" s="2"/>
      <c r="AE27" s="2"/>
      <c r="AF27" s="2"/>
      <c r="AG27" s="3">
        <v>1</v>
      </c>
      <c r="AH27" s="3"/>
      <c r="AI27" s="3"/>
      <c r="AJ27" s="3">
        <v>3</v>
      </c>
      <c r="AK27" s="3"/>
      <c r="AL27" s="3"/>
      <c r="AM27" s="6">
        <f>IF(AC27="DQ",0,AC27+AD27+AE27+AF27)</f>
        <v>85.37</v>
      </c>
      <c r="AN27" s="10">
        <f>AG27</f>
        <v>1</v>
      </c>
      <c r="AO27" s="3">
        <f>(AH27*5)+(AI27*10)+(AJ27*10)+(AK27*15)+(AL27*20)</f>
        <v>30</v>
      </c>
      <c r="AP27" s="11">
        <f>IF(AC27="DQ",0,AM27+AN27+AO27)</f>
        <v>116.37</v>
      </c>
      <c r="AQ27" s="30">
        <f>(MIN(AP$5:AP$27)/AP27)*100</f>
        <v>42.48517659190513</v>
      </c>
      <c r="AR27" s="12">
        <v>98.63</v>
      </c>
      <c r="AS27" s="2"/>
      <c r="AT27" s="2"/>
      <c r="AU27" s="3">
        <v>2</v>
      </c>
      <c r="AV27" s="3"/>
      <c r="AW27" s="3"/>
      <c r="AX27" s="3"/>
      <c r="AY27" s="3"/>
      <c r="AZ27" s="3"/>
      <c r="BA27" s="6">
        <f>AR27+AS27+AT27</f>
        <v>98.63</v>
      </c>
      <c r="BB27" s="10">
        <f>AU27</f>
        <v>2</v>
      </c>
      <c r="BC27" s="3">
        <f>(AV27*5)+(AW27*10)+(AX27*10)+(AY27*15)+(AZ27*20)</f>
        <v>0</v>
      </c>
      <c r="BD27" s="11">
        <f>BA27+BB27+BC27</f>
        <v>100.63</v>
      </c>
      <c r="BE27" s="30">
        <f>(MIN(BD$5:BD$27)/BD27)*100</f>
        <v>49.150352777501745</v>
      </c>
      <c r="BF27" s="12">
        <v>130.22999999999999</v>
      </c>
      <c r="BG27" s="2"/>
      <c r="BH27" s="2"/>
      <c r="BI27" s="3">
        <v>6</v>
      </c>
      <c r="BJ27" s="3"/>
      <c r="BK27" s="3"/>
      <c r="BL27" s="3"/>
      <c r="BM27" s="3"/>
      <c r="BN27" s="3"/>
      <c r="BO27" s="6">
        <f>BF27+BG27+BH27</f>
        <v>130.22999999999999</v>
      </c>
      <c r="BP27" s="10">
        <f>BI27</f>
        <v>6</v>
      </c>
      <c r="BQ27" s="3">
        <f>(BJ27*5)+(BK27*10)+(BL27*10)+(BM27*15)+(BN27*20)</f>
        <v>0</v>
      </c>
      <c r="BR27" s="11">
        <f>IF(BF27="DQ",0,BO27+BP27+BQ27)</f>
        <v>136.22999999999999</v>
      </c>
      <c r="BS27" s="30">
        <f>(MIN(BR$5:BR$27)/BR27)*100</f>
        <v>47.720766351024004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0" t="e">
        <f>(MIN(CF$5:CF$27)/CF27)*100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31" spans="1:118" x14ac:dyDescent="0.2">
      <c r="Q31" s="28"/>
    </row>
  </sheetData>
  <sortState ref="A5:DN28">
    <sortCondition descending="1" ref="F17:F25"/>
  </sortState>
  <mergeCells count="12">
    <mergeCell ref="C3:E3"/>
    <mergeCell ref="C4:E4"/>
    <mergeCell ref="CH1:CI1"/>
    <mergeCell ref="F1:J1"/>
    <mergeCell ref="K1:AA1"/>
    <mergeCell ref="AC1:AQ1"/>
    <mergeCell ref="AR1:BE1"/>
    <mergeCell ref="BF1:BR1"/>
    <mergeCell ref="BT1:CG1"/>
    <mergeCell ref="C25:E25"/>
    <mergeCell ref="C15:E15"/>
    <mergeCell ref="C7:E7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2014-04-19T22:13:24Z</dcterms:modified>
</cp:coreProperties>
</file>