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 calcMode="manual"/>
</workbook>
</file>

<file path=xl/calcChain.xml><?xml version="1.0" encoding="utf-8"?>
<calcChain xmlns="http://schemas.openxmlformats.org/spreadsheetml/2006/main">
  <c r="H47" i="1"/>
  <c r="H48"/>
  <c r="DM48"/>
  <c r="DN42"/>
  <c r="DN43"/>
  <c r="DN44"/>
  <c r="DN45"/>
  <c r="DN46"/>
  <c r="DN47"/>
  <c r="DN48"/>
  <c r="DM42"/>
  <c r="DM43"/>
  <c r="DM44"/>
  <c r="DM45"/>
  <c r="DM46"/>
  <c r="DM47"/>
  <c r="DL42"/>
  <c r="DL43"/>
  <c r="DL44"/>
  <c r="DL45"/>
  <c r="DL46"/>
  <c r="DL47"/>
  <c r="DL48"/>
  <c r="DK42"/>
  <c r="DK43"/>
  <c r="DK44"/>
  <c r="DK45"/>
  <c r="DK46"/>
  <c r="DK47"/>
  <c r="DK48"/>
  <c r="DC42"/>
  <c r="DC43"/>
  <c r="DC44"/>
  <c r="DC45"/>
  <c r="DC46"/>
  <c r="DC47"/>
  <c r="DC48"/>
  <c r="DB42"/>
  <c r="DB43"/>
  <c r="DB44"/>
  <c r="DB45"/>
  <c r="DB46"/>
  <c r="DB47"/>
  <c r="DB48"/>
  <c r="DA42"/>
  <c r="DA43"/>
  <c r="DA44"/>
  <c r="DA45"/>
  <c r="DA46"/>
  <c r="DA47"/>
  <c r="DA48"/>
  <c r="CZ42"/>
  <c r="CZ43"/>
  <c r="CZ44"/>
  <c r="CZ45"/>
  <c r="CZ46"/>
  <c r="CZ47"/>
  <c r="CZ48"/>
  <c r="CR42"/>
  <c r="CR43"/>
  <c r="CR44"/>
  <c r="CR45"/>
  <c r="CR46"/>
  <c r="CR47"/>
  <c r="CR48"/>
  <c r="CQ42"/>
  <c r="CQ43"/>
  <c r="CQ44"/>
  <c r="CQ45"/>
  <c r="CQ46"/>
  <c r="CQ47"/>
  <c r="CQ48"/>
  <c r="CP42"/>
  <c r="CP43"/>
  <c r="CP44"/>
  <c r="CP45"/>
  <c r="CP46"/>
  <c r="CP47"/>
  <c r="CP48"/>
  <c r="CO42"/>
  <c r="CO43"/>
  <c r="CO44"/>
  <c r="CO45"/>
  <c r="CO46"/>
  <c r="CO47"/>
  <c r="CO48"/>
  <c r="CF42"/>
  <c r="CF43"/>
  <c r="CF44"/>
  <c r="CF45"/>
  <c r="CF46"/>
  <c r="CF47"/>
  <c r="CF48"/>
  <c r="CE42"/>
  <c r="CE43"/>
  <c r="CE44"/>
  <c r="CE45"/>
  <c r="CE46"/>
  <c r="CE47"/>
  <c r="CE48"/>
  <c r="CD42"/>
  <c r="CD43"/>
  <c r="CD44"/>
  <c r="CD45"/>
  <c r="CD46"/>
  <c r="CD47"/>
  <c r="CD48"/>
  <c r="CC42"/>
  <c r="CC43"/>
  <c r="CC44"/>
  <c r="CC45"/>
  <c r="CC46"/>
  <c r="CC47"/>
  <c r="CC48"/>
  <c r="BR42"/>
  <c r="BR43"/>
  <c r="BR44"/>
  <c r="BR45"/>
  <c r="BR46"/>
  <c r="BR47"/>
  <c r="BR48"/>
  <c r="BQ42"/>
  <c r="BQ43"/>
  <c r="BQ44"/>
  <c r="BQ45"/>
  <c r="BQ46"/>
  <c r="BQ47"/>
  <c r="BQ48"/>
  <c r="BP42"/>
  <c r="BP43"/>
  <c r="BP44"/>
  <c r="BP45"/>
  <c r="BP46"/>
  <c r="BP47"/>
  <c r="BP48"/>
  <c r="BO42"/>
  <c r="BO43"/>
  <c r="BO44"/>
  <c r="BO45"/>
  <c r="BO46"/>
  <c r="BO47"/>
  <c r="BO48"/>
  <c r="BC42"/>
  <c r="BC43"/>
  <c r="BC44"/>
  <c r="BC45"/>
  <c r="BC46"/>
  <c r="BC47"/>
  <c r="BC48"/>
  <c r="BB42"/>
  <c r="BB43"/>
  <c r="BB44"/>
  <c r="BB45"/>
  <c r="BB46"/>
  <c r="BB47"/>
  <c r="BB48"/>
  <c r="BA42"/>
  <c r="BD42" s="1"/>
  <c r="BA43"/>
  <c r="BA44"/>
  <c r="BD44" s="1"/>
  <c r="BA45"/>
  <c r="BA46"/>
  <c r="BD46" s="1"/>
  <c r="BA47"/>
  <c r="BA48"/>
  <c r="BD48" s="1"/>
  <c r="AO42"/>
  <c r="AO43"/>
  <c r="AO44"/>
  <c r="AO45"/>
  <c r="AO46"/>
  <c r="AO47"/>
  <c r="AO48"/>
  <c r="AN42"/>
  <c r="AN43"/>
  <c r="AN44"/>
  <c r="AN45"/>
  <c r="AN46"/>
  <c r="AN47"/>
  <c r="AN48"/>
  <c r="AM42"/>
  <c r="AP42" s="1"/>
  <c r="AM43"/>
  <c r="AP43" s="1"/>
  <c r="AM44"/>
  <c r="AP44" s="1"/>
  <c r="AM45"/>
  <c r="AP45" s="1"/>
  <c r="AM46"/>
  <c r="AP46" s="1"/>
  <c r="AM47"/>
  <c r="AP47" s="1"/>
  <c r="AM48"/>
  <c r="AP48" s="1"/>
  <c r="AA42"/>
  <c r="AA43"/>
  <c r="AA44"/>
  <c r="AA45"/>
  <c r="AA46"/>
  <c r="AA47"/>
  <c r="AA48"/>
  <c r="Z42"/>
  <c r="Z43"/>
  <c r="Z44"/>
  <c r="Z45"/>
  <c r="Z46"/>
  <c r="Z47"/>
  <c r="Z48"/>
  <c r="Y42"/>
  <c r="Y43"/>
  <c r="Y44"/>
  <c r="Y45"/>
  <c r="Y46"/>
  <c r="Y47"/>
  <c r="Y48"/>
  <c r="X42"/>
  <c r="X43"/>
  <c r="X44"/>
  <c r="X45"/>
  <c r="X46"/>
  <c r="X47"/>
  <c r="X48"/>
  <c r="J42"/>
  <c r="J43"/>
  <c r="J44"/>
  <c r="J45"/>
  <c r="J46"/>
  <c r="J47"/>
  <c r="J48"/>
  <c r="I42"/>
  <c r="I43"/>
  <c r="I44"/>
  <c r="I45"/>
  <c r="I46"/>
  <c r="I47"/>
  <c r="I48"/>
  <c r="H42"/>
  <c r="H44"/>
  <c r="G44" s="1"/>
  <c r="H46"/>
  <c r="G48"/>
  <c r="H45" l="1"/>
  <c r="H43"/>
  <c r="G46"/>
  <c r="G42"/>
  <c r="BD47"/>
  <c r="BD45"/>
  <c r="BD43"/>
  <c r="G47"/>
  <c r="G45"/>
  <c r="G43"/>
  <c r="J7"/>
  <c r="X7"/>
  <c r="Y7"/>
  <c r="Z7"/>
  <c r="AM7"/>
  <c r="AN7"/>
  <c r="AO7"/>
  <c r="BA7"/>
  <c r="BB7"/>
  <c r="BC7"/>
  <c r="BO7"/>
  <c r="BP7"/>
  <c r="BQ7"/>
  <c r="BR7" s="1"/>
  <c r="CC7"/>
  <c r="CD7"/>
  <c r="CE7"/>
  <c r="CF7"/>
  <c r="CO7"/>
  <c r="CP7"/>
  <c r="CQ7"/>
  <c r="CR7"/>
  <c r="CZ7"/>
  <c r="DA7"/>
  <c r="DB7"/>
  <c r="DC7"/>
  <c r="DK7"/>
  <c r="DL7"/>
  <c r="DM7"/>
  <c r="DN7"/>
  <c r="J5"/>
  <c r="X5"/>
  <c r="Y5"/>
  <c r="Z5"/>
  <c r="AM5"/>
  <c r="AN5"/>
  <c r="AO5"/>
  <c r="BA5"/>
  <c r="BB5"/>
  <c r="BC5"/>
  <c r="BO5"/>
  <c r="BP5"/>
  <c r="BQ5"/>
  <c r="BR5"/>
  <c r="CC5"/>
  <c r="CD5"/>
  <c r="CE5"/>
  <c r="CO5"/>
  <c r="CP5"/>
  <c r="CQ5"/>
  <c r="CZ5"/>
  <c r="DA5"/>
  <c r="DB5"/>
  <c r="DK5"/>
  <c r="DL5"/>
  <c r="DM5"/>
  <c r="J10"/>
  <c r="X10"/>
  <c r="Y10"/>
  <c r="Z10"/>
  <c r="AM10"/>
  <c r="AN10"/>
  <c r="AO10"/>
  <c r="BA10"/>
  <c r="BB10"/>
  <c r="BC10"/>
  <c r="BO10"/>
  <c r="BP10"/>
  <c r="BQ10"/>
  <c r="CC10"/>
  <c r="CD10"/>
  <c r="CE10"/>
  <c r="CO10"/>
  <c r="CP10"/>
  <c r="CQ10"/>
  <c r="CZ10"/>
  <c r="DA10"/>
  <c r="DB10"/>
  <c r="DK10"/>
  <c r="DL10"/>
  <c r="DM10"/>
  <c r="J4"/>
  <c r="X4"/>
  <c r="Y4"/>
  <c r="Z4"/>
  <c r="AM4"/>
  <c r="AN4"/>
  <c r="AO4"/>
  <c r="BA4"/>
  <c r="BB4"/>
  <c r="BC4"/>
  <c r="BO4"/>
  <c r="BP4"/>
  <c r="BQ4"/>
  <c r="CC4"/>
  <c r="CD4"/>
  <c r="CE4"/>
  <c r="CO4"/>
  <c r="CP4"/>
  <c r="CQ4"/>
  <c r="CZ4"/>
  <c r="DA4"/>
  <c r="DB4"/>
  <c r="DK4"/>
  <c r="DL4"/>
  <c r="DM4"/>
  <c r="J6"/>
  <c r="X6"/>
  <c r="Y6"/>
  <c r="Z6"/>
  <c r="AM6"/>
  <c r="AN6"/>
  <c r="AO6"/>
  <c r="BA6"/>
  <c r="BB6"/>
  <c r="BC6"/>
  <c r="BO6"/>
  <c r="BP6"/>
  <c r="BQ6"/>
  <c r="CC6"/>
  <c r="CD6"/>
  <c r="CE6"/>
  <c r="CO6"/>
  <c r="CP6"/>
  <c r="CQ6"/>
  <c r="CZ6"/>
  <c r="DA6"/>
  <c r="DB6"/>
  <c r="DK6"/>
  <c r="DL6"/>
  <c r="DM6"/>
  <c r="J18"/>
  <c r="X18"/>
  <c r="Y18"/>
  <c r="Z18"/>
  <c r="AM18"/>
  <c r="AN18"/>
  <c r="AO18"/>
  <c r="BA18"/>
  <c r="BB18"/>
  <c r="BC18"/>
  <c r="BO18"/>
  <c r="BP18"/>
  <c r="BQ18"/>
  <c r="CC18"/>
  <c r="CD18"/>
  <c r="CE18"/>
  <c r="CF18" s="1"/>
  <c r="CO18"/>
  <c r="CP18"/>
  <c r="CQ18"/>
  <c r="CZ18"/>
  <c r="DA18"/>
  <c r="DB18"/>
  <c r="DK18"/>
  <c r="DL18"/>
  <c r="DM18"/>
  <c r="J21"/>
  <c r="X21"/>
  <c r="Y21"/>
  <c r="Z21"/>
  <c r="AM21"/>
  <c r="AN21"/>
  <c r="AO21"/>
  <c r="BA21"/>
  <c r="BB21"/>
  <c r="BC21"/>
  <c r="BO21"/>
  <c r="BP21"/>
  <c r="BQ21"/>
  <c r="CC21"/>
  <c r="CD21"/>
  <c r="CE21"/>
  <c r="CO21"/>
  <c r="CP21"/>
  <c r="CQ21"/>
  <c r="CZ21"/>
  <c r="DA21"/>
  <c r="DB21"/>
  <c r="DK21"/>
  <c r="DL21"/>
  <c r="DM21"/>
  <c r="J17"/>
  <c r="X17"/>
  <c r="Y17"/>
  <c r="Z17"/>
  <c r="AM17"/>
  <c r="AN17"/>
  <c r="AO17"/>
  <c r="BA17"/>
  <c r="BB17"/>
  <c r="BC17"/>
  <c r="BO17"/>
  <c r="BP17"/>
  <c r="BQ17"/>
  <c r="CC17"/>
  <c r="CD17"/>
  <c r="CE17"/>
  <c r="CO17"/>
  <c r="CP17"/>
  <c r="CQ17"/>
  <c r="CZ17"/>
  <c r="DA17"/>
  <c r="DB17"/>
  <c r="DK17"/>
  <c r="DL17"/>
  <c r="DM17"/>
  <c r="J12"/>
  <c r="X12"/>
  <c r="Y12"/>
  <c r="Z12"/>
  <c r="AM12"/>
  <c r="AN12"/>
  <c r="AO12"/>
  <c r="BA12"/>
  <c r="BB12"/>
  <c r="BC12"/>
  <c r="BO12"/>
  <c r="BP12"/>
  <c r="BQ12"/>
  <c r="CC12"/>
  <c r="CD12"/>
  <c r="CE12"/>
  <c r="CO12"/>
  <c r="CP12"/>
  <c r="CQ12"/>
  <c r="CZ12"/>
  <c r="DA12"/>
  <c r="DB12"/>
  <c r="DK12"/>
  <c r="DL12"/>
  <c r="DM12"/>
  <c r="J14"/>
  <c r="X14"/>
  <c r="Y14"/>
  <c r="Z14"/>
  <c r="AM14"/>
  <c r="AN14"/>
  <c r="AO14"/>
  <c r="BA14"/>
  <c r="BB14"/>
  <c r="BC14"/>
  <c r="BO14"/>
  <c r="BP14"/>
  <c r="BQ14"/>
  <c r="CC14"/>
  <c r="CD14"/>
  <c r="CE14"/>
  <c r="CO14"/>
  <c r="CP14"/>
  <c r="CQ14"/>
  <c r="CZ14"/>
  <c r="DA14"/>
  <c r="DB14"/>
  <c r="DK14"/>
  <c r="DL14"/>
  <c r="DM14"/>
  <c r="J22"/>
  <c r="X22"/>
  <c r="Y22"/>
  <c r="Z22"/>
  <c r="AM22"/>
  <c r="AN22"/>
  <c r="AO22"/>
  <c r="BA22"/>
  <c r="BB22"/>
  <c r="BC22"/>
  <c r="BO22"/>
  <c r="BP22"/>
  <c r="BQ22"/>
  <c r="CC22"/>
  <c r="CD22"/>
  <c r="CE22"/>
  <c r="CO22"/>
  <c r="CP22"/>
  <c r="CQ22"/>
  <c r="CZ22"/>
  <c r="DA22"/>
  <c r="DB22"/>
  <c r="DK22"/>
  <c r="DL22"/>
  <c r="DM22"/>
  <c r="J15"/>
  <c r="X15"/>
  <c r="Y15"/>
  <c r="Z15"/>
  <c r="AM15"/>
  <c r="AN15"/>
  <c r="AO15"/>
  <c r="BA15"/>
  <c r="BB15"/>
  <c r="BC15"/>
  <c r="BO15"/>
  <c r="BP15"/>
  <c r="BQ15"/>
  <c r="CC15"/>
  <c r="CD15"/>
  <c r="CE15"/>
  <c r="CO15"/>
  <c r="CP15"/>
  <c r="CQ15"/>
  <c r="CZ15"/>
  <c r="DA15"/>
  <c r="DB15"/>
  <c r="DK15"/>
  <c r="DL15"/>
  <c r="DM15"/>
  <c r="J25"/>
  <c r="X25"/>
  <c r="Y25"/>
  <c r="Z25"/>
  <c r="AM25"/>
  <c r="AN25"/>
  <c r="AO25"/>
  <c r="BA25"/>
  <c r="BB25"/>
  <c r="BC25"/>
  <c r="BO25"/>
  <c r="BP25"/>
  <c r="BQ25"/>
  <c r="CC25"/>
  <c r="CD25"/>
  <c r="CE25"/>
  <c r="CO25"/>
  <c r="CP25"/>
  <c r="CQ25"/>
  <c r="CZ25"/>
  <c r="DA25"/>
  <c r="DB25"/>
  <c r="DK25"/>
  <c r="DL25"/>
  <c r="DM25"/>
  <c r="J20"/>
  <c r="X20"/>
  <c r="Y20"/>
  <c r="Z20"/>
  <c r="AM20"/>
  <c r="AN20"/>
  <c r="AO20"/>
  <c r="BA20"/>
  <c r="BB20"/>
  <c r="BC20"/>
  <c r="BO20"/>
  <c r="BP20"/>
  <c r="BQ20"/>
  <c r="CC20"/>
  <c r="CD20"/>
  <c r="CE20"/>
  <c r="CO20"/>
  <c r="CP20"/>
  <c r="CQ20"/>
  <c r="CZ20"/>
  <c r="DA20"/>
  <c r="DB20"/>
  <c r="DK20"/>
  <c r="DL20"/>
  <c r="DM20"/>
  <c r="J26"/>
  <c r="X26"/>
  <c r="Y26"/>
  <c r="Z26"/>
  <c r="AM26"/>
  <c r="AN26"/>
  <c r="AO26"/>
  <c r="BA26"/>
  <c r="BB26"/>
  <c r="BC26"/>
  <c r="BO26"/>
  <c r="BP26"/>
  <c r="BQ26"/>
  <c r="CC26"/>
  <c r="CD26"/>
  <c r="CE26"/>
  <c r="CO26"/>
  <c r="CP26"/>
  <c r="CQ26"/>
  <c r="CZ26"/>
  <c r="DA26"/>
  <c r="DB26"/>
  <c r="DK26"/>
  <c r="DL26"/>
  <c r="DM26"/>
  <c r="J16"/>
  <c r="X16"/>
  <c r="Y16"/>
  <c r="Z16"/>
  <c r="AM16"/>
  <c r="AN16"/>
  <c r="AO16"/>
  <c r="BA16"/>
  <c r="BB16"/>
  <c r="BC16"/>
  <c r="BO16"/>
  <c r="BP16"/>
  <c r="BQ16"/>
  <c r="CC16"/>
  <c r="CD16"/>
  <c r="CE16"/>
  <c r="CO16"/>
  <c r="CP16"/>
  <c r="CQ16"/>
  <c r="CZ16"/>
  <c r="DA16"/>
  <c r="DB16"/>
  <c r="DK16"/>
  <c r="DL16"/>
  <c r="DM16"/>
  <c r="J23"/>
  <c r="X23"/>
  <c r="Y23"/>
  <c r="Z23"/>
  <c r="AM23"/>
  <c r="AN23"/>
  <c r="AO23"/>
  <c r="BA23"/>
  <c r="BB23"/>
  <c r="BC23"/>
  <c r="BO23"/>
  <c r="BP23"/>
  <c r="BQ23"/>
  <c r="CC23"/>
  <c r="CD23"/>
  <c r="CE23"/>
  <c r="CO23"/>
  <c r="CP23"/>
  <c r="CQ23"/>
  <c r="CZ23"/>
  <c r="DA23"/>
  <c r="DB23"/>
  <c r="DK23"/>
  <c r="DL23"/>
  <c r="DM23"/>
  <c r="J13"/>
  <c r="X13"/>
  <c r="Y13"/>
  <c r="Z13"/>
  <c r="AM13"/>
  <c r="AN13"/>
  <c r="AO13"/>
  <c r="BA13"/>
  <c r="BB13"/>
  <c r="BC13"/>
  <c r="BO13"/>
  <c r="BP13"/>
  <c r="BQ13"/>
  <c r="CC13"/>
  <c r="CD13"/>
  <c r="CE13"/>
  <c r="CO13"/>
  <c r="CP13"/>
  <c r="CQ13"/>
  <c r="CZ13"/>
  <c r="DA13"/>
  <c r="DB13"/>
  <c r="DK13"/>
  <c r="DL13"/>
  <c r="DM13"/>
  <c r="J27"/>
  <c r="X27"/>
  <c r="Y27"/>
  <c r="Z27"/>
  <c r="AM27"/>
  <c r="AN27"/>
  <c r="AO27"/>
  <c r="BA27"/>
  <c r="BB27"/>
  <c r="BC27"/>
  <c r="BO27"/>
  <c r="BP27"/>
  <c r="BQ27"/>
  <c r="CC27"/>
  <c r="CD27"/>
  <c r="CE27"/>
  <c r="CO27"/>
  <c r="CP27"/>
  <c r="CQ27"/>
  <c r="CZ27"/>
  <c r="DA27"/>
  <c r="DB27"/>
  <c r="DK27"/>
  <c r="DL27"/>
  <c r="DM27"/>
  <c r="J19"/>
  <c r="X19"/>
  <c r="Y19"/>
  <c r="Z19"/>
  <c r="AM19"/>
  <c r="AN19"/>
  <c r="AO19"/>
  <c r="BA19"/>
  <c r="BB19"/>
  <c r="BC19"/>
  <c r="BO19"/>
  <c r="BP19"/>
  <c r="BQ19"/>
  <c r="CC19"/>
  <c r="CD19"/>
  <c r="CE19"/>
  <c r="CO19"/>
  <c r="CP19"/>
  <c r="CQ19"/>
  <c r="CZ19"/>
  <c r="DA19"/>
  <c r="DB19"/>
  <c r="DK19"/>
  <c r="DL19"/>
  <c r="DM19"/>
  <c r="J24"/>
  <c r="X24"/>
  <c r="Y24"/>
  <c r="Z24"/>
  <c r="AM24"/>
  <c r="AN24"/>
  <c r="AO24"/>
  <c r="BA24"/>
  <c r="BB24"/>
  <c r="BC24"/>
  <c r="BO24"/>
  <c r="BP24"/>
  <c r="BQ24"/>
  <c r="CC24"/>
  <c r="CD24"/>
  <c r="CE24"/>
  <c r="CO24"/>
  <c r="CP24"/>
  <c r="CQ24"/>
  <c r="CZ24"/>
  <c r="DA24"/>
  <c r="DB24"/>
  <c r="DK24"/>
  <c r="DL24"/>
  <c r="DM24"/>
  <c r="J31"/>
  <c r="X31"/>
  <c r="Y31"/>
  <c r="Z31"/>
  <c r="AM31"/>
  <c r="AN31"/>
  <c r="AO31"/>
  <c r="BA31"/>
  <c r="BB31"/>
  <c r="BC31"/>
  <c r="BO31"/>
  <c r="BP31"/>
  <c r="BQ31"/>
  <c r="CC31"/>
  <c r="CD31"/>
  <c r="CE31"/>
  <c r="CO31"/>
  <c r="CP31"/>
  <c r="CQ31"/>
  <c r="CZ31"/>
  <c r="DA31"/>
  <c r="DB31"/>
  <c r="DK31"/>
  <c r="DL31"/>
  <c r="DM31"/>
  <c r="J30"/>
  <c r="X30"/>
  <c r="Y30"/>
  <c r="Z30"/>
  <c r="AM30"/>
  <c r="AN30"/>
  <c r="AO30"/>
  <c r="BA30"/>
  <c r="BB30"/>
  <c r="BC30"/>
  <c r="BO30"/>
  <c r="BP30"/>
  <c r="BQ30"/>
  <c r="CC30"/>
  <c r="CD30"/>
  <c r="CE30"/>
  <c r="CO30"/>
  <c r="CP30"/>
  <c r="CQ30"/>
  <c r="CZ30"/>
  <c r="DA30"/>
  <c r="DB30"/>
  <c r="DK30"/>
  <c r="DL30"/>
  <c r="DM30"/>
  <c r="J29"/>
  <c r="X29"/>
  <c r="Y29"/>
  <c r="Z29"/>
  <c r="AM29"/>
  <c r="AN29"/>
  <c r="AO29"/>
  <c r="BA29"/>
  <c r="BB29"/>
  <c r="BC29"/>
  <c r="BO29"/>
  <c r="BP29"/>
  <c r="BQ29"/>
  <c r="CC29"/>
  <c r="CD29"/>
  <c r="CE29"/>
  <c r="CO29"/>
  <c r="CP29"/>
  <c r="CQ29"/>
  <c r="CZ29"/>
  <c r="DA29"/>
  <c r="DB29"/>
  <c r="DK29"/>
  <c r="DL29"/>
  <c r="DM29"/>
  <c r="J33"/>
  <c r="X33"/>
  <c r="Y33"/>
  <c r="Z33"/>
  <c r="AM33"/>
  <c r="AN33"/>
  <c r="AO33"/>
  <c r="BA33"/>
  <c r="BB33"/>
  <c r="BC33"/>
  <c r="BO33"/>
  <c r="BP33"/>
  <c r="BQ33"/>
  <c r="CC33"/>
  <c r="CD33"/>
  <c r="CE33"/>
  <c r="CO33"/>
  <c r="CP33"/>
  <c r="CQ33"/>
  <c r="CZ33"/>
  <c r="DA33"/>
  <c r="DB33"/>
  <c r="DK33"/>
  <c r="DL33"/>
  <c r="DM33"/>
  <c r="J32"/>
  <c r="X32"/>
  <c r="Y32"/>
  <c r="Z32"/>
  <c r="AM32"/>
  <c r="AN32"/>
  <c r="AO32"/>
  <c r="BA32"/>
  <c r="BB32"/>
  <c r="BC32"/>
  <c r="BO32"/>
  <c r="BP32"/>
  <c r="BQ32"/>
  <c r="CC32"/>
  <c r="CD32"/>
  <c r="CE32"/>
  <c r="CO32"/>
  <c r="CP32"/>
  <c r="CQ32"/>
  <c r="CZ32"/>
  <c r="DA32"/>
  <c r="DB32"/>
  <c r="DK32"/>
  <c r="DL32"/>
  <c r="DM32"/>
  <c r="J35"/>
  <c r="X35"/>
  <c r="Y35"/>
  <c r="Z35"/>
  <c r="AM35"/>
  <c r="AN35"/>
  <c r="AO35"/>
  <c r="BA35"/>
  <c r="BB35"/>
  <c r="BC35"/>
  <c r="BO35"/>
  <c r="BP35"/>
  <c r="BQ35"/>
  <c r="CC35"/>
  <c r="CD35"/>
  <c r="CE35"/>
  <c r="CO35"/>
  <c r="CP35"/>
  <c r="CQ35"/>
  <c r="CZ35"/>
  <c r="DA35"/>
  <c r="DB35"/>
  <c r="DK35"/>
  <c r="DL35"/>
  <c r="DM35"/>
  <c r="J36"/>
  <c r="X36"/>
  <c r="H36" s="1"/>
  <c r="Y36"/>
  <c r="Z36"/>
  <c r="I36" s="1"/>
  <c r="AA36"/>
  <c r="AM36"/>
  <c r="AN36"/>
  <c r="AO36"/>
  <c r="AP36"/>
  <c r="BA36"/>
  <c r="BB36"/>
  <c r="BC36"/>
  <c r="BD36"/>
  <c r="BO36"/>
  <c r="BP36"/>
  <c r="BQ36"/>
  <c r="BR36"/>
  <c r="CC36"/>
  <c r="CD36"/>
  <c r="CE36"/>
  <c r="CF36"/>
  <c r="CO36"/>
  <c r="CP36"/>
  <c r="CQ36"/>
  <c r="CR36"/>
  <c r="CZ36"/>
  <c r="DA36"/>
  <c r="DB36"/>
  <c r="DC36"/>
  <c r="DK36"/>
  <c r="DL36"/>
  <c r="DM36"/>
  <c r="DN36"/>
  <c r="J37"/>
  <c r="X37"/>
  <c r="Y37"/>
  <c r="Z37"/>
  <c r="AA37"/>
  <c r="AM37"/>
  <c r="AN37"/>
  <c r="AO37"/>
  <c r="AP37"/>
  <c r="BA37"/>
  <c r="BB37"/>
  <c r="BC37"/>
  <c r="BD37"/>
  <c r="BO37"/>
  <c r="BP37"/>
  <c r="BQ37"/>
  <c r="BR37"/>
  <c r="CC37"/>
  <c r="CD37"/>
  <c r="CE37"/>
  <c r="CF37"/>
  <c r="CO37"/>
  <c r="CP37"/>
  <c r="CQ37"/>
  <c r="CR37"/>
  <c r="CZ37"/>
  <c r="DA37"/>
  <c r="DB37"/>
  <c r="DC37"/>
  <c r="DK37"/>
  <c r="DL37"/>
  <c r="DM37"/>
  <c r="DN37"/>
  <c r="J38"/>
  <c r="X38"/>
  <c r="H38" s="1"/>
  <c r="Y38"/>
  <c r="Z38"/>
  <c r="I38" s="1"/>
  <c r="AA38"/>
  <c r="AM38"/>
  <c r="AN38"/>
  <c r="AO38"/>
  <c r="AP38"/>
  <c r="BA38"/>
  <c r="BB38"/>
  <c r="BC38"/>
  <c r="BD38"/>
  <c r="BO38"/>
  <c r="BP38"/>
  <c r="BQ38"/>
  <c r="BR38"/>
  <c r="CC38"/>
  <c r="CD38"/>
  <c r="CE38"/>
  <c r="CF38"/>
  <c r="CO38"/>
  <c r="CP38"/>
  <c r="CQ38"/>
  <c r="CR38"/>
  <c r="CZ38"/>
  <c r="DA38"/>
  <c r="DB38"/>
  <c r="DC38"/>
  <c r="DK38"/>
  <c r="DL38"/>
  <c r="DM38"/>
  <c r="DN38"/>
  <c r="J39"/>
  <c r="X39"/>
  <c r="H39" s="1"/>
  <c r="Y39"/>
  <c r="Z39"/>
  <c r="I39" s="1"/>
  <c r="AA39"/>
  <c r="AM39"/>
  <c r="AN39"/>
  <c r="AO39"/>
  <c r="AP39"/>
  <c r="BA39"/>
  <c r="BB39"/>
  <c r="BC39"/>
  <c r="BD39"/>
  <c r="BO39"/>
  <c r="BP39"/>
  <c r="BQ39"/>
  <c r="BR39"/>
  <c r="CC39"/>
  <c r="CD39"/>
  <c r="CE39"/>
  <c r="CF39"/>
  <c r="CO39"/>
  <c r="CP39"/>
  <c r="CQ39"/>
  <c r="CR39"/>
  <c r="CZ39"/>
  <c r="DA39"/>
  <c r="DB39"/>
  <c r="DC39"/>
  <c r="DK39"/>
  <c r="DL39"/>
  <c r="DM39"/>
  <c r="DN39"/>
  <c r="J40"/>
  <c r="X40"/>
  <c r="H40" s="1"/>
  <c r="Y40"/>
  <c r="Z40"/>
  <c r="I40" s="1"/>
  <c r="AA40"/>
  <c r="AM40"/>
  <c r="AN40"/>
  <c r="AO40"/>
  <c r="AP40"/>
  <c r="BA40"/>
  <c r="BB40"/>
  <c r="BC40"/>
  <c r="BD40"/>
  <c r="BO40"/>
  <c r="BP40"/>
  <c r="BQ40"/>
  <c r="BR40"/>
  <c r="CC40"/>
  <c r="CD40"/>
  <c r="CE40"/>
  <c r="CF40"/>
  <c r="CO40"/>
  <c r="CP40"/>
  <c r="CQ40"/>
  <c r="CR40"/>
  <c r="CZ40"/>
  <c r="DA40"/>
  <c r="DB40"/>
  <c r="DC40"/>
  <c r="DK40"/>
  <c r="DL40"/>
  <c r="DM40"/>
  <c r="DN40"/>
  <c r="J41"/>
  <c r="X41"/>
  <c r="Y41"/>
  <c r="Z41"/>
  <c r="I41" s="1"/>
  <c r="AA41"/>
  <c r="AM41"/>
  <c r="AN41"/>
  <c r="AO41"/>
  <c r="AP41"/>
  <c r="BA41"/>
  <c r="BB41"/>
  <c r="BC41"/>
  <c r="BD41"/>
  <c r="BO41"/>
  <c r="BP41"/>
  <c r="BQ41"/>
  <c r="BR41"/>
  <c r="CC41"/>
  <c r="CD41"/>
  <c r="CE41"/>
  <c r="CF41"/>
  <c r="CO41"/>
  <c r="CP41"/>
  <c r="CQ41"/>
  <c r="CR41"/>
  <c r="CZ41"/>
  <c r="DC41" s="1"/>
  <c r="DA41"/>
  <c r="DB41"/>
  <c r="DK41"/>
  <c r="DL41"/>
  <c r="DM41"/>
  <c r="DN41"/>
  <c r="BA9"/>
  <c r="BB9"/>
  <c r="BC9"/>
  <c r="BO9"/>
  <c r="BP9"/>
  <c r="BQ9"/>
  <c r="CC9"/>
  <c r="CD9"/>
  <c r="CE9"/>
  <c r="BA8"/>
  <c r="BB8"/>
  <c r="BC8"/>
  <c r="BO8"/>
  <c r="BR8" s="1"/>
  <c r="BP8"/>
  <c r="BQ8"/>
  <c r="CC8"/>
  <c r="CF8" s="1"/>
  <c r="CD8"/>
  <c r="CE8"/>
  <c r="AM8"/>
  <c r="X8"/>
  <c r="AM9"/>
  <c r="X9"/>
  <c r="AN8"/>
  <c r="AN9"/>
  <c r="Y8"/>
  <c r="CQ8"/>
  <c r="CQ9"/>
  <c r="AO8"/>
  <c r="AO9"/>
  <c r="Z8"/>
  <c r="Z9"/>
  <c r="Y9"/>
  <c r="DM8"/>
  <c r="DL8"/>
  <c r="DK8"/>
  <c r="DB8"/>
  <c r="DA8"/>
  <c r="CZ8"/>
  <c r="CP8"/>
  <c r="CO8"/>
  <c r="J8"/>
  <c r="DK9"/>
  <c r="DL9"/>
  <c r="DM9"/>
  <c r="CZ9"/>
  <c r="DA9"/>
  <c r="DB9"/>
  <c r="CO9"/>
  <c r="CP9"/>
  <c r="J9"/>
  <c r="I8"/>
  <c r="CR9" l="1"/>
  <c r="DC9"/>
  <c r="CR8"/>
  <c r="DC8"/>
  <c r="DN8"/>
  <c r="DC35"/>
  <c r="CF35"/>
  <c r="AA33"/>
  <c r="DC24"/>
  <c r="CF24"/>
  <c r="DN19"/>
  <c r="CR19"/>
  <c r="BR19"/>
  <c r="DC27"/>
  <c r="CF27"/>
  <c r="DN13"/>
  <c r="CR13"/>
  <c r="BR13"/>
  <c r="DC23"/>
  <c r="CF23"/>
  <c r="DN16"/>
  <c r="CR16"/>
  <c r="BR16"/>
  <c r="DC26"/>
  <c r="CF26"/>
  <c r="DN14"/>
  <c r="CR14"/>
  <c r="BR18"/>
  <c r="DN35"/>
  <c r="CR35"/>
  <c r="BR35"/>
  <c r="DN24"/>
  <c r="CR24"/>
  <c r="BR24"/>
  <c r="DC19"/>
  <c r="CF19"/>
  <c r="DN27"/>
  <c r="CR27"/>
  <c r="BR27"/>
  <c r="DC13"/>
  <c r="CF13"/>
  <c r="DN23"/>
  <c r="CR23"/>
  <c r="BR23"/>
  <c r="DC16"/>
  <c r="CF16"/>
  <c r="DN26"/>
  <c r="CR26"/>
  <c r="AP22"/>
  <c r="DC14"/>
  <c r="CF14"/>
  <c r="CF5"/>
  <c r="DN9"/>
  <c r="AP35"/>
  <c r="DC32"/>
  <c r="CF32"/>
  <c r="DN33"/>
  <c r="CR33"/>
  <c r="DN29"/>
  <c r="CR29"/>
  <c r="BR29"/>
  <c r="DC30"/>
  <c r="CF30"/>
  <c r="DN31"/>
  <c r="CR31"/>
  <c r="BR31"/>
  <c r="DN20"/>
  <c r="CR20"/>
  <c r="BR20"/>
  <c r="DC25"/>
  <c r="CF25"/>
  <c r="DN15"/>
  <c r="CR15"/>
  <c r="BR15"/>
  <c r="DC22"/>
  <c r="CF22"/>
  <c r="DN12"/>
  <c r="CR12"/>
  <c r="BR12"/>
  <c r="DC17"/>
  <c r="CF17"/>
  <c r="DN21"/>
  <c r="CR21"/>
  <c r="BR21"/>
  <c r="DC18"/>
  <c r="DC6"/>
  <c r="CF6"/>
  <c r="DN4"/>
  <c r="CR4"/>
  <c r="BR4"/>
  <c r="DC10"/>
  <c r="CF10"/>
  <c r="DN5"/>
  <c r="CR5"/>
  <c r="CF9"/>
  <c r="I35"/>
  <c r="DN32"/>
  <c r="CR32"/>
  <c r="BR32"/>
  <c r="DC33"/>
  <c r="CF33"/>
  <c r="DC29"/>
  <c r="CF29"/>
  <c r="DN30"/>
  <c r="CR30"/>
  <c r="BR30"/>
  <c r="DC31"/>
  <c r="CF31"/>
  <c r="BD27"/>
  <c r="BR26"/>
  <c r="DC20"/>
  <c r="CF20"/>
  <c r="DN25"/>
  <c r="CR25"/>
  <c r="BR25"/>
  <c r="DC15"/>
  <c r="CF15"/>
  <c r="DN22"/>
  <c r="CR22"/>
  <c r="BR22"/>
  <c r="BR14"/>
  <c r="DC12"/>
  <c r="CF12"/>
  <c r="DN17"/>
  <c r="CR17"/>
  <c r="BR17"/>
  <c r="DC21"/>
  <c r="CF21"/>
  <c r="DN18"/>
  <c r="CR18"/>
  <c r="DN6"/>
  <c r="CR6"/>
  <c r="BR6"/>
  <c r="DC4"/>
  <c r="CF4"/>
  <c r="DN10"/>
  <c r="CR10"/>
  <c r="BR10"/>
  <c r="DC5"/>
  <c r="AP32"/>
  <c r="AP29"/>
  <c r="AP30"/>
  <c r="AP31"/>
  <c r="AP33"/>
  <c r="I13"/>
  <c r="I23"/>
  <c r="AP26"/>
  <c r="AP20"/>
  <c r="AP25"/>
  <c r="AP15"/>
  <c r="AP14"/>
  <c r="AP12"/>
  <c r="AP17"/>
  <c r="AP21"/>
  <c r="AP18"/>
  <c r="CG9"/>
  <c r="AP24"/>
  <c r="AP19"/>
  <c r="AP27"/>
  <c r="AP13"/>
  <c r="AP23"/>
  <c r="AP16"/>
  <c r="I20"/>
  <c r="BD22"/>
  <c r="I12"/>
  <c r="I17"/>
  <c r="I21"/>
  <c r="I18"/>
  <c r="CG6"/>
  <c r="CG10"/>
  <c r="CG43"/>
  <c r="CG45"/>
  <c r="CG47"/>
  <c r="CG41"/>
  <c r="CG39"/>
  <c r="CG37"/>
  <c r="CG35"/>
  <c r="CG33"/>
  <c r="CG30"/>
  <c r="CG24"/>
  <c r="CG27"/>
  <c r="CG23"/>
  <c r="CG26"/>
  <c r="CG25"/>
  <c r="CG22"/>
  <c r="CG12"/>
  <c r="CG21"/>
  <c r="CG29"/>
  <c r="CG19"/>
  <c r="CG16"/>
  <c r="CG15"/>
  <c r="CG17"/>
  <c r="CG4"/>
  <c r="CG42"/>
  <c r="CG44"/>
  <c r="CG46"/>
  <c r="CG48"/>
  <c r="CG40"/>
  <c r="CG38"/>
  <c r="CG36"/>
  <c r="CG32"/>
  <c r="CG31"/>
  <c r="CG13"/>
  <c r="CG20"/>
  <c r="CG14"/>
  <c r="CG18"/>
  <c r="CG5"/>
  <c r="I6"/>
  <c r="I4"/>
  <c r="I5"/>
  <c r="CG7"/>
  <c r="AP7"/>
  <c r="AA8"/>
  <c r="CG8"/>
  <c r="AP6"/>
  <c r="AP4"/>
  <c r="AP10"/>
  <c r="AP5"/>
  <c r="BD35"/>
  <c r="H35"/>
  <c r="AA35"/>
  <c r="I32"/>
  <c r="BD32"/>
  <c r="H32"/>
  <c r="AA32"/>
  <c r="BR33"/>
  <c r="BD33"/>
  <c r="I33"/>
  <c r="H33"/>
  <c r="I29"/>
  <c r="BD29"/>
  <c r="H29"/>
  <c r="AA29"/>
  <c r="I30"/>
  <c r="BD30"/>
  <c r="H30"/>
  <c r="AA30"/>
  <c r="I31"/>
  <c r="BD31"/>
  <c r="H31"/>
  <c r="AA31"/>
  <c r="I24"/>
  <c r="BD24"/>
  <c r="H24"/>
  <c r="AA24"/>
  <c r="I19"/>
  <c r="BD19"/>
  <c r="H19"/>
  <c r="AA19"/>
  <c r="I27"/>
  <c r="H27"/>
  <c r="AA27"/>
  <c r="BD13"/>
  <c r="H13"/>
  <c r="AA13"/>
  <c r="BD23"/>
  <c r="H23"/>
  <c r="AA23"/>
  <c r="I16"/>
  <c r="BD16"/>
  <c r="H16"/>
  <c r="AA16"/>
  <c r="I26"/>
  <c r="BD26"/>
  <c r="H26"/>
  <c r="AA26"/>
  <c r="BD20"/>
  <c r="H20"/>
  <c r="AA20"/>
  <c r="I25"/>
  <c r="BD25"/>
  <c r="H25"/>
  <c r="G25" s="1"/>
  <c r="AA25"/>
  <c r="I15"/>
  <c r="BD15"/>
  <c r="H15"/>
  <c r="AA15"/>
  <c r="I22"/>
  <c r="H22"/>
  <c r="AA22"/>
  <c r="I14"/>
  <c r="BD14"/>
  <c r="H14"/>
  <c r="AA14"/>
  <c r="BD12"/>
  <c r="H12"/>
  <c r="AA12"/>
  <c r="BD17"/>
  <c r="H17"/>
  <c r="AA17"/>
  <c r="BD21"/>
  <c r="H21"/>
  <c r="AA21"/>
  <c r="BD18"/>
  <c r="H18"/>
  <c r="AA18"/>
  <c r="BD6"/>
  <c r="H6"/>
  <c r="AA6"/>
  <c r="BD4"/>
  <c r="H4"/>
  <c r="AA4"/>
  <c r="I10"/>
  <c r="BD10"/>
  <c r="H10"/>
  <c r="AA10"/>
  <c r="BD5"/>
  <c r="H5"/>
  <c r="AA5"/>
  <c r="I7"/>
  <c r="BD7"/>
  <c r="H7"/>
  <c r="AA7"/>
  <c r="BD8"/>
  <c r="H8"/>
  <c r="G8" s="1"/>
  <c r="I9"/>
  <c r="BR9"/>
  <c r="BS10" s="1"/>
  <c r="BS39"/>
  <c r="BS43"/>
  <c r="BS47"/>
  <c r="BS38"/>
  <c r="BS42"/>
  <c r="BS46"/>
  <c r="BD9"/>
  <c r="BE37" s="1"/>
  <c r="BE38"/>
  <c r="BE46"/>
  <c r="H9"/>
  <c r="G9" s="1"/>
  <c r="H41"/>
  <c r="G41" s="1"/>
  <c r="G40"/>
  <c r="G39"/>
  <c r="G38"/>
  <c r="I37"/>
  <c r="H37"/>
  <c r="G37" s="1"/>
  <c r="G36"/>
  <c r="G35"/>
  <c r="G32"/>
  <c r="G33"/>
  <c r="G29"/>
  <c r="G30"/>
  <c r="G31"/>
  <c r="G24"/>
  <c r="G19"/>
  <c r="G27"/>
  <c r="G13"/>
  <c r="G23"/>
  <c r="G16"/>
  <c r="G26"/>
  <c r="G20"/>
  <c r="G15"/>
  <c r="G22"/>
  <c r="G14"/>
  <c r="G12"/>
  <c r="G17"/>
  <c r="G21"/>
  <c r="G18"/>
  <c r="G6"/>
  <c r="G4"/>
  <c r="G10"/>
  <c r="G5"/>
  <c r="G7"/>
  <c r="AP8"/>
  <c r="AP9"/>
  <c r="AA9"/>
  <c r="BE42" l="1"/>
  <c r="BE43"/>
  <c r="BE47"/>
  <c r="BE39"/>
  <c r="AB8"/>
  <c r="AB5"/>
  <c r="F5" s="1"/>
  <c r="AB4"/>
  <c r="AB18"/>
  <c r="AB17"/>
  <c r="AB14"/>
  <c r="AB15"/>
  <c r="AB20"/>
  <c r="F20" s="1"/>
  <c r="AB16"/>
  <c r="AB13"/>
  <c r="F13" s="1"/>
  <c r="AB19"/>
  <c r="AB31"/>
  <c r="F31" s="1"/>
  <c r="AB29"/>
  <c r="AB32"/>
  <c r="F32" s="1"/>
  <c r="AB9"/>
  <c r="AB7"/>
  <c r="F7" s="1"/>
  <c r="AB10"/>
  <c r="AB6"/>
  <c r="F6" s="1"/>
  <c r="AB21"/>
  <c r="AB12"/>
  <c r="F12" s="1"/>
  <c r="AB22"/>
  <c r="AB25"/>
  <c r="AB26"/>
  <c r="AB23"/>
  <c r="AB27"/>
  <c r="AB24"/>
  <c r="F24" s="1"/>
  <c r="AB30"/>
  <c r="AB33"/>
  <c r="AB35"/>
  <c r="BE8"/>
  <c r="BE5"/>
  <c r="BE4"/>
  <c r="BE18"/>
  <c r="BE17"/>
  <c r="F17" s="1"/>
  <c r="BE14"/>
  <c r="BE15"/>
  <c r="BE20"/>
  <c r="BE16"/>
  <c r="BE13"/>
  <c r="BE19"/>
  <c r="BE31"/>
  <c r="BE29"/>
  <c r="BE32"/>
  <c r="BE9"/>
  <c r="BE7"/>
  <c r="BE10"/>
  <c r="BE6"/>
  <c r="BE21"/>
  <c r="BE12"/>
  <c r="BE22"/>
  <c r="BE25"/>
  <c r="BE26"/>
  <c r="BE23"/>
  <c r="BE27"/>
  <c r="BE24"/>
  <c r="BE30"/>
  <c r="BE33"/>
  <c r="BE35"/>
  <c r="AQ7"/>
  <c r="AQ10"/>
  <c r="AQ6"/>
  <c r="AQ21"/>
  <c r="AQ12"/>
  <c r="AQ22"/>
  <c r="F22" s="1"/>
  <c r="AQ25"/>
  <c r="AQ26"/>
  <c r="F26" s="1"/>
  <c r="AQ23"/>
  <c r="AQ27"/>
  <c r="AQ24"/>
  <c r="AQ30"/>
  <c r="AQ33"/>
  <c r="AQ35"/>
  <c r="F35" s="1"/>
  <c r="AQ8"/>
  <c r="AQ5"/>
  <c r="AQ4"/>
  <c r="AQ18"/>
  <c r="AQ17"/>
  <c r="AQ14"/>
  <c r="AQ15"/>
  <c r="AQ20"/>
  <c r="AQ16"/>
  <c r="AQ13"/>
  <c r="AQ19"/>
  <c r="AQ31"/>
  <c r="AQ29"/>
  <c r="AQ32"/>
  <c r="AQ9"/>
  <c r="BE48"/>
  <c r="BE44"/>
  <c r="BE40"/>
  <c r="BE36"/>
  <c r="BE45"/>
  <c r="BE41"/>
  <c r="BS48"/>
  <c r="BS44"/>
  <c r="BS40"/>
  <c r="BS36"/>
  <c r="BS45"/>
  <c r="BS41"/>
  <c r="BS37"/>
  <c r="BS9"/>
  <c r="BS29"/>
  <c r="BS19"/>
  <c r="BS16"/>
  <c r="BS15"/>
  <c r="BS17"/>
  <c r="BS4"/>
  <c r="BS8"/>
  <c r="BS33"/>
  <c r="BS24"/>
  <c r="BS23"/>
  <c r="BS25"/>
  <c r="BS12"/>
  <c r="BS6"/>
  <c r="BS7"/>
  <c r="BS32"/>
  <c r="BS31"/>
  <c r="BS13"/>
  <c r="BS20"/>
  <c r="BS14"/>
  <c r="BS18"/>
  <c r="BS5"/>
  <c r="BS35"/>
  <c r="BS30"/>
  <c r="BS27"/>
  <c r="BS26"/>
  <c r="BS22"/>
  <c r="BS21"/>
  <c r="AQ37"/>
  <c r="AQ39"/>
  <c r="AQ41"/>
  <c r="AQ43"/>
  <c r="AQ45"/>
  <c r="AQ47"/>
  <c r="AQ36"/>
  <c r="AQ38"/>
  <c r="AQ40"/>
  <c r="AQ42"/>
  <c r="AQ44"/>
  <c r="AQ46"/>
  <c r="AQ48"/>
  <c r="F15"/>
  <c r="F16"/>
  <c r="F19"/>
  <c r="F29"/>
  <c r="AB36"/>
  <c r="AB38"/>
  <c r="AB40"/>
  <c r="AB42"/>
  <c r="AB44"/>
  <c r="AB46"/>
  <c r="AB48"/>
  <c r="F10"/>
  <c r="F21"/>
  <c r="F9"/>
  <c r="F25"/>
  <c r="F27"/>
  <c r="F30"/>
  <c r="AB37"/>
  <c r="AB39"/>
  <c r="AB41"/>
  <c r="AB43"/>
  <c r="AB45"/>
  <c r="AB47"/>
  <c r="F8"/>
  <c r="F18"/>
  <c r="F14"/>
  <c r="F47" l="1"/>
  <c r="F43"/>
  <c r="F39"/>
  <c r="F46"/>
  <c r="F42"/>
  <c r="F38"/>
  <c r="F23"/>
  <c r="F33"/>
  <c r="F4"/>
  <c r="F45"/>
  <c r="F41"/>
  <c r="F37"/>
  <c r="F40"/>
  <c r="F36"/>
  <c r="F44"/>
  <c r="F48"/>
</calcChain>
</file>

<file path=xl/sharedStrings.xml><?xml version="1.0" encoding="utf-8"?>
<sst xmlns="http://schemas.openxmlformats.org/spreadsheetml/2006/main" count="192" uniqueCount="77">
  <si>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</si>
  <si>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</si>
  <si>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</si>
  <si>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</si>
  <si>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</si>
  <si>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</si>
  <si>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</si>
  <si>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</si>
  <si>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</si>
  <si>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</si>
  <si>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</si>
  <si>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</si>
  <si>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</si>
  <si>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</si>
  <si>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</si>
  <si>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</si>
  <si>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</si>
  <si>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</si>
  <si>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</si>
  <si>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</si>
  <si>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</si>
  <si>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</si>
  <si>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</si>
  <si>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</si>
  <si>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</si>
  <si>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</si>
  <si>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</si>
  <si>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</si>
  <si>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</si>
  <si>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</si>
  <si>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</si>
  <si>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</si>
  <si>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</si>
  <si>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</si>
  <si>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</si>
  <si>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</si>
  <si>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</si>
  <si>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</si>
  <si>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</si>
  <si>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</si>
  <si>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Billy W</t>
  </si>
  <si>
    <t>8-Rnd</t>
  </si>
  <si>
    <t>Eric D</t>
  </si>
  <si>
    <t>David C</t>
  </si>
  <si>
    <t>Will H</t>
  </si>
  <si>
    <t>Jorge P</t>
  </si>
  <si>
    <t>Mladen D</t>
  </si>
  <si>
    <t>Steve H</t>
  </si>
  <si>
    <t>Michael B</t>
  </si>
  <si>
    <t>10-Rnd</t>
  </si>
  <si>
    <t>Damon V</t>
  </si>
  <si>
    <t>Mike B</t>
  </si>
  <si>
    <t>Kirk S</t>
  </si>
  <si>
    <t>Arnaud G</t>
  </si>
  <si>
    <t>Tom F</t>
  </si>
  <si>
    <t>Juan M</t>
  </si>
  <si>
    <t>Eddie D</t>
  </si>
  <si>
    <t>John H</t>
  </si>
  <si>
    <t>Frank G</t>
  </si>
  <si>
    <t>Drew C</t>
  </si>
  <si>
    <t>Michael C</t>
  </si>
  <si>
    <t>Rich N</t>
  </si>
  <si>
    <t>Ron A</t>
  </si>
  <si>
    <t>Brad S</t>
  </si>
  <si>
    <t>Frank E</t>
  </si>
  <si>
    <t>Unlmt</t>
  </si>
  <si>
    <t>Andrew T</t>
  </si>
  <si>
    <t>Tim R</t>
  </si>
  <si>
    <t>Brett W</t>
  </si>
  <si>
    <t>Joel L</t>
  </si>
  <si>
    <t>Ron M</t>
  </si>
  <si>
    <t>Rev</t>
  </si>
  <si>
    <t>8-Round</t>
  </si>
  <si>
    <t>10-Round</t>
  </si>
  <si>
    <t>Unlimited</t>
  </si>
  <si>
    <t>Revolver</t>
  </si>
  <si>
    <t>RJ H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</si>
</sst>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48"/>
  <sheetViews>
    <sheetView tabSelected="1" topLeftCell="A5" workbookViewId="0">
      <selection activeCell="C32" sqref="C32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6.71093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>
      <c r="A1" s="24" t="s">
        <v>35</v>
      </c>
      <c r="B1" s="34" t="s">
        <v>33</v>
      </c>
      <c r="C1" s="34" t="s">
        <v>0</v>
      </c>
      <c r="D1" s="24"/>
      <c r="E1" s="24"/>
      <c r="F1" s="39" t="s">
        <v>1</v>
      </c>
      <c r="G1" s="41"/>
      <c r="H1" s="41"/>
      <c r="I1" s="41"/>
      <c r="J1" s="40"/>
      <c r="K1" s="39" t="s">
        <v>2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0"/>
      <c r="AB1" s="24"/>
      <c r="AC1" s="39" t="s">
        <v>3</v>
      </c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0"/>
      <c r="AR1" s="39" t="s">
        <v>4</v>
      </c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0"/>
      <c r="BF1" s="39" t="s">
        <v>5</v>
      </c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0"/>
      <c r="BS1" s="24"/>
      <c r="BT1" s="42" t="s">
        <v>6</v>
      </c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4"/>
      <c r="CH1" s="39" t="s">
        <v>7</v>
      </c>
      <c r="CI1" s="40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7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30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8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8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8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8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8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8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8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8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47"/>
      <c r="B3" s="48"/>
      <c r="C3" s="49" t="s">
        <v>72</v>
      </c>
      <c r="D3" s="49"/>
      <c r="E3" s="49"/>
      <c r="F3" s="50"/>
      <c r="G3" s="51"/>
      <c r="H3" s="52"/>
      <c r="I3" s="53"/>
      <c r="J3" s="54"/>
      <c r="K3" s="55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6"/>
      <c r="X3" s="57"/>
      <c r="Y3" s="49"/>
      <c r="Z3" s="49"/>
      <c r="AA3" s="48"/>
      <c r="AB3" s="49"/>
      <c r="AC3" s="55"/>
      <c r="AD3" s="49"/>
      <c r="AE3" s="49"/>
      <c r="AF3" s="49"/>
      <c r="AG3" s="49"/>
      <c r="AH3" s="49"/>
      <c r="AI3" s="49"/>
      <c r="AJ3" s="49"/>
      <c r="AK3" s="49"/>
      <c r="AL3" s="58"/>
      <c r="AM3" s="57"/>
      <c r="AN3" s="49"/>
      <c r="AO3" s="49"/>
      <c r="AP3" s="48"/>
      <c r="AQ3" s="49"/>
      <c r="AR3" s="55"/>
      <c r="AS3" s="49"/>
      <c r="AT3" s="49"/>
      <c r="AU3" s="49"/>
      <c r="AV3" s="49"/>
      <c r="AW3" s="49"/>
      <c r="AX3" s="49"/>
      <c r="AY3" s="49"/>
      <c r="AZ3" s="58"/>
      <c r="BA3" s="57"/>
      <c r="BB3" s="49"/>
      <c r="BC3" s="49"/>
      <c r="BD3" s="48"/>
      <c r="BE3" s="49"/>
      <c r="BF3" s="55"/>
      <c r="BG3" s="49"/>
      <c r="BH3" s="49"/>
      <c r="BI3" s="49"/>
      <c r="BJ3" s="49"/>
      <c r="BK3" s="49"/>
      <c r="BL3" s="49"/>
      <c r="BM3" s="49"/>
      <c r="BN3" s="58"/>
      <c r="BO3" s="57"/>
      <c r="BP3" s="49"/>
      <c r="BQ3" s="49"/>
      <c r="BR3" s="48"/>
      <c r="BS3" s="49"/>
      <c r="BT3" s="55"/>
      <c r="BU3" s="49"/>
      <c r="BV3" s="49"/>
      <c r="BW3" s="49"/>
      <c r="BX3" s="49"/>
      <c r="BY3" s="49"/>
      <c r="BZ3" s="49"/>
      <c r="CA3" s="49"/>
      <c r="CB3" s="58"/>
      <c r="CC3" s="57"/>
      <c r="CD3" s="49"/>
      <c r="CE3" s="49"/>
      <c r="CF3" s="48"/>
      <c r="CG3" s="49"/>
      <c r="CH3" s="55"/>
      <c r="CI3" s="49"/>
      <c r="CJ3" s="49"/>
      <c r="CK3" s="49"/>
      <c r="CL3" s="49"/>
      <c r="CM3" s="49"/>
      <c r="CN3" s="58"/>
      <c r="CO3" s="57"/>
      <c r="CP3" s="49"/>
      <c r="CQ3" s="49"/>
      <c r="CR3" s="48"/>
      <c r="CS3" s="55"/>
      <c r="CT3" s="49"/>
      <c r="CU3" s="49"/>
      <c r="CV3" s="49"/>
      <c r="CW3" s="49"/>
      <c r="CX3" s="49"/>
      <c r="CY3" s="58"/>
      <c r="CZ3" s="57"/>
      <c r="DA3" s="49"/>
      <c r="DB3" s="49"/>
      <c r="DC3" s="48"/>
      <c r="DD3" s="55"/>
      <c r="DE3" s="49"/>
      <c r="DF3" s="49"/>
      <c r="DG3" s="49"/>
      <c r="DH3" s="49"/>
      <c r="DI3" s="49"/>
      <c r="DJ3" s="58"/>
      <c r="DK3" s="57"/>
      <c r="DL3" s="49"/>
      <c r="DM3" s="49"/>
      <c r="DN3" s="48"/>
    </row>
    <row r="4" spans="1:118" ht="15">
      <c r="A4" s="35">
        <v>1</v>
      </c>
      <c r="B4" s="36">
        <v>1</v>
      </c>
      <c r="C4" s="45" t="s">
        <v>46</v>
      </c>
      <c r="D4" s="25"/>
      <c r="E4" s="46" t="s">
        <v>41</v>
      </c>
      <c r="F4" s="32">
        <f xml:space="preserve"> AB4+AQ4+BE4+BS4</f>
        <v>400</v>
      </c>
      <c r="G4" s="33">
        <f>H4+I4+J4</f>
        <v>90.85</v>
      </c>
      <c r="H4" s="21">
        <f>X4+AM4+BA4+BO4+CC4+CO4+CZ4+DK4</f>
        <v>85.85</v>
      </c>
      <c r="I4" s="7">
        <f>Z4+AO4+BC4+BQ4+CE4+CQ4+DB4+DM4</f>
        <v>0</v>
      </c>
      <c r="J4" s="23">
        <f>R4+AG4+AU4+BI4+BW4+CJ4+CU4+DF4</f>
        <v>5</v>
      </c>
      <c r="K4" s="12">
        <v>14.42</v>
      </c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>
        <f>IF(K4="DQ",0,K4+L4+M4+N4+O4+P4+Q4)</f>
        <v>14.42</v>
      </c>
      <c r="Y4" s="10">
        <f>R4</f>
        <v>0</v>
      </c>
      <c r="Z4" s="3">
        <f>(S4*5)+(T4*10)+(U4*10)+(V4*15)+(W4*20)</f>
        <v>0</v>
      </c>
      <c r="AA4" s="11">
        <f>IF(K4="DQ",0,X4+Y4+Z4)</f>
        <v>14.42</v>
      </c>
      <c r="AB4" s="31">
        <f>(MIN(AA$4:AA$35)/AA4)*100</f>
        <v>100</v>
      </c>
      <c r="AC4" s="12">
        <v>25.29</v>
      </c>
      <c r="AD4" s="2"/>
      <c r="AE4" s="2"/>
      <c r="AF4" s="2"/>
      <c r="AG4" s="3"/>
      <c r="AH4" s="3"/>
      <c r="AI4" s="3"/>
      <c r="AJ4" s="3"/>
      <c r="AK4" s="3"/>
      <c r="AL4" s="3"/>
      <c r="AM4" s="6">
        <f>IF(AC4="DQ",0,AC4+AD4+AE4+AF4)</f>
        <v>25.29</v>
      </c>
      <c r="AN4" s="10">
        <f>AG4</f>
        <v>0</v>
      </c>
      <c r="AO4" s="3">
        <f>(AH4*5)+(AI4*10)+(AJ4*10)+(AK4*15)+(AL4*20)</f>
        <v>0</v>
      </c>
      <c r="AP4" s="11">
        <f>IF(AC4="DQ",0,AM4+AN4+AO4)</f>
        <v>25.29</v>
      </c>
      <c r="AQ4" s="31">
        <f>(MIN(AP$4:AP$35)/AP4)*100</f>
        <v>100</v>
      </c>
      <c r="AR4" s="12">
        <v>21.1</v>
      </c>
      <c r="AS4" s="2"/>
      <c r="AT4" s="2"/>
      <c r="AU4" s="3">
        <v>2</v>
      </c>
      <c r="AV4" s="3"/>
      <c r="AW4" s="3"/>
      <c r="AX4" s="3"/>
      <c r="AY4" s="3"/>
      <c r="AZ4" s="3"/>
      <c r="BA4" s="6">
        <f>AR4+AS4+AT4</f>
        <v>21.1</v>
      </c>
      <c r="BB4" s="10">
        <f>AU4</f>
        <v>2</v>
      </c>
      <c r="BC4" s="3">
        <f>(AV4*5)+(AW4*10)+(AX4*10)+(AY4*15)+(AZ4*20)</f>
        <v>0</v>
      </c>
      <c r="BD4" s="11">
        <f>BA4+BB4+BC4</f>
        <v>23.1</v>
      </c>
      <c r="BE4" s="31">
        <f>(MIN(BD$4:BD$35)/BD4)*100</f>
        <v>100</v>
      </c>
      <c r="BF4" s="12">
        <v>25.04</v>
      </c>
      <c r="BG4" s="2"/>
      <c r="BH4" s="2"/>
      <c r="BI4" s="3">
        <v>3</v>
      </c>
      <c r="BJ4" s="3"/>
      <c r="BK4" s="3"/>
      <c r="BL4" s="3"/>
      <c r="BM4" s="3"/>
      <c r="BN4" s="3"/>
      <c r="BO4" s="6">
        <f>BF4+BG4+BH4</f>
        <v>25.04</v>
      </c>
      <c r="BP4" s="10">
        <f>BI4</f>
        <v>3</v>
      </c>
      <c r="BQ4" s="3">
        <f>(BJ4*5)+(BK4*10)+(BL4*10)+(BM4*15)+(BN4*20)</f>
        <v>0</v>
      </c>
      <c r="BR4" s="11">
        <f>IF(BF4="DQ",0,BO4+BP4+BQ4)</f>
        <v>28.04</v>
      </c>
      <c r="BS4" s="31">
        <f>(MIN(BR$4:BR$35)/BR4)*100</f>
        <v>100</v>
      </c>
      <c r="BT4" s="12"/>
      <c r="BU4" s="2"/>
      <c r="BV4" s="2"/>
      <c r="BW4" s="3"/>
      <c r="BX4" s="3"/>
      <c r="BY4" s="3"/>
      <c r="BZ4" s="3"/>
      <c r="CA4" s="3"/>
      <c r="CB4" s="3"/>
      <c r="CC4" s="6">
        <f>IF(BT4="DQ",0,BT4+BU4+BV4)</f>
        <v>0</v>
      </c>
      <c r="CD4" s="10">
        <f>BW4</f>
        <v>0</v>
      </c>
      <c r="CE4" s="3">
        <f>(BX4*5)+(BY4*10)+(BZ4*10)+(CA4*15)+(CB4*20)</f>
        <v>0</v>
      </c>
      <c r="CF4" s="11">
        <f>IF(BT4="DQ",0,CC4+CD4+CE4)</f>
        <v>0</v>
      </c>
      <c r="CG4" s="31" t="e">
        <f>(MIN(CF$4:CF$29)/CF4)*100</f>
        <v>#DIV/0!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(CJ4*5)+(CK4*10)+(CL4*10)+(CM4*15)+(CN4*20)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35">
        <v>4</v>
      </c>
      <c r="B5" s="36">
        <v>2</v>
      </c>
      <c r="C5" s="45" t="s">
        <v>44</v>
      </c>
      <c r="D5" s="9"/>
      <c r="E5" s="9" t="s">
        <v>41</v>
      </c>
      <c r="F5" s="32">
        <f xml:space="preserve"> AB5+AQ5+BE5+BS5</f>
        <v>294.17473003486936</v>
      </c>
      <c r="G5" s="33">
        <f>H5+I5+J5</f>
        <v>123.58000000000001</v>
      </c>
      <c r="H5" s="21">
        <f>X5+AM5+BA5+BO5+CC5+CO5+CZ5+DK5</f>
        <v>118.58000000000001</v>
      </c>
      <c r="I5" s="7">
        <f>Z5+AO5+BC5+BQ5+CE5+CQ5+DB5+DM5</f>
        <v>0</v>
      </c>
      <c r="J5" s="23">
        <f>R5+AG5+AU5+BI5+BW5+CJ5+CU5+DF5</f>
        <v>5</v>
      </c>
      <c r="K5" s="12">
        <v>29.51</v>
      </c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>
        <f>IF(K5="DQ",0,K5+L5+M5+N5+O5+P5+Q5)</f>
        <v>29.51</v>
      </c>
      <c r="Y5" s="10">
        <f>R5</f>
        <v>0</v>
      </c>
      <c r="Z5" s="3">
        <f>(S5*5)+(T5*10)+(U5*10)+(V5*15)+(W5*20)</f>
        <v>0</v>
      </c>
      <c r="AA5" s="11">
        <f>IF(K5="DQ",0,X5+Y5+Z5)</f>
        <v>29.51</v>
      </c>
      <c r="AB5" s="31">
        <f>(MIN(AA$4:AA$35)/AA5)*100</f>
        <v>48.864791596069125</v>
      </c>
      <c r="AC5" s="12">
        <v>31.28</v>
      </c>
      <c r="AD5" s="2"/>
      <c r="AE5" s="2"/>
      <c r="AF5" s="2"/>
      <c r="AG5" s="3"/>
      <c r="AH5" s="3"/>
      <c r="AI5" s="3"/>
      <c r="AJ5" s="3"/>
      <c r="AK5" s="3"/>
      <c r="AL5" s="3"/>
      <c r="AM5" s="6">
        <f>IF(AC5="DQ",0,AC5+AD5+AE5+AF5)</f>
        <v>31.28</v>
      </c>
      <c r="AN5" s="10">
        <f>AG5</f>
        <v>0</v>
      </c>
      <c r="AO5" s="3">
        <f>(AH5*5)+(AI5*10)+(AJ5*10)+(AK5*15)+(AL5*20)</f>
        <v>0</v>
      </c>
      <c r="AP5" s="11">
        <f>IF(AC5="DQ",0,AM5+AN5+AO5)</f>
        <v>31.28</v>
      </c>
      <c r="AQ5" s="31">
        <f>(MIN(AP$4:AP$35)/AP5)*100</f>
        <v>80.850383631713555</v>
      </c>
      <c r="AR5" s="12">
        <v>26.48</v>
      </c>
      <c r="AS5" s="2"/>
      <c r="AT5" s="2"/>
      <c r="AU5" s="3">
        <v>0</v>
      </c>
      <c r="AV5" s="3"/>
      <c r="AW5" s="3"/>
      <c r="AX5" s="3"/>
      <c r="AY5" s="3"/>
      <c r="AZ5" s="3"/>
      <c r="BA5" s="6">
        <f>AR5+AS5+AT5</f>
        <v>26.48</v>
      </c>
      <c r="BB5" s="10">
        <f>AU5</f>
        <v>0</v>
      </c>
      <c r="BC5" s="3">
        <f>(AV5*5)+(AW5*10)+(AX5*10)+(AY5*15)+(AZ5*20)</f>
        <v>0</v>
      </c>
      <c r="BD5" s="11">
        <f>BA5+BB5+BC5</f>
        <v>26.48</v>
      </c>
      <c r="BE5" s="31">
        <f>(MIN(BD$4:BD$35)/BD5)*100</f>
        <v>87.235649546827801</v>
      </c>
      <c r="BF5" s="12">
        <v>31.31</v>
      </c>
      <c r="BG5" s="2"/>
      <c r="BH5" s="2"/>
      <c r="BI5" s="3">
        <v>5</v>
      </c>
      <c r="BJ5" s="3"/>
      <c r="BK5" s="3"/>
      <c r="BL5" s="3"/>
      <c r="BM5" s="3"/>
      <c r="BN5" s="3"/>
      <c r="BO5" s="6">
        <f>BF5+BG5+BH5</f>
        <v>31.31</v>
      </c>
      <c r="BP5" s="10">
        <f>BI5</f>
        <v>5</v>
      </c>
      <c r="BQ5" s="3">
        <f>(BJ5*5)+(BK5*10)+(BL5*10)+(BM5*15)+(BN5*20)</f>
        <v>0</v>
      </c>
      <c r="BR5" s="11">
        <f>IF(BF5="DQ",0,BO5+BP5+BQ5)</f>
        <v>36.31</v>
      </c>
      <c r="BS5" s="31">
        <f>(MIN(BR$4:BR$35)/BR5)*100</f>
        <v>77.223905260258874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1" t="e">
        <f>(MIN(CF$4:CF$29)/CF5)*100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5">
        <v>6</v>
      </c>
      <c r="B6" s="36">
        <v>3</v>
      </c>
      <c r="C6" s="8" t="s">
        <v>47</v>
      </c>
      <c r="D6" s="9"/>
      <c r="E6" s="9" t="s">
        <v>41</v>
      </c>
      <c r="F6" s="32">
        <f xml:space="preserve"> AB6+AQ6+BE6+BS6</f>
        <v>254.58990966645098</v>
      </c>
      <c r="G6" s="33">
        <f>H6+I6+J6</f>
        <v>148.55000000000001</v>
      </c>
      <c r="H6" s="21">
        <f>X6+AM6+BA6+BO6+CC6+CO6+CZ6+DK6</f>
        <v>137.55000000000001</v>
      </c>
      <c r="I6" s="7">
        <f>Z6+AO6+BC6+BQ6+CE6+CQ6+DB6+DM6</f>
        <v>0</v>
      </c>
      <c r="J6" s="23">
        <f>R6+AG6+AU6+BI6+BW6+CJ6+CU6+DF6</f>
        <v>11</v>
      </c>
      <c r="K6" s="12">
        <v>33.39</v>
      </c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>
        <f>IF(K6="DQ",0,K6+L6+M6+N6+O6+P6+Q6)</f>
        <v>33.39</v>
      </c>
      <c r="Y6" s="10">
        <f>R6</f>
        <v>0</v>
      </c>
      <c r="Z6" s="3">
        <f>(S6*5)+(T6*10)+(U6*10)+(V6*15)+(W6*20)</f>
        <v>0</v>
      </c>
      <c r="AA6" s="11">
        <f>IF(K6="DQ",0,X6+Y6+Z6)</f>
        <v>33.39</v>
      </c>
      <c r="AB6" s="31">
        <f>(MIN(AA$4:AA$35)/AA6)*100</f>
        <v>43.186582809224319</v>
      </c>
      <c r="AC6" s="12">
        <v>34.479999999999997</v>
      </c>
      <c r="AD6" s="2"/>
      <c r="AE6" s="2"/>
      <c r="AF6" s="2"/>
      <c r="AG6" s="3"/>
      <c r="AH6" s="3"/>
      <c r="AI6" s="3"/>
      <c r="AJ6" s="3"/>
      <c r="AK6" s="3"/>
      <c r="AL6" s="3"/>
      <c r="AM6" s="6">
        <f>IF(AC6="DQ",0,AC6+AD6+AE6+AF6)</f>
        <v>34.479999999999997</v>
      </c>
      <c r="AN6" s="10">
        <f>AG6</f>
        <v>0</v>
      </c>
      <c r="AO6" s="3">
        <f>(AH6*5)+(AI6*10)+(AJ6*10)+(AK6*15)+(AL6*20)</f>
        <v>0</v>
      </c>
      <c r="AP6" s="11">
        <f>IF(AC6="DQ",0,AM6+AN6+AO6)</f>
        <v>34.479999999999997</v>
      </c>
      <c r="AQ6" s="31">
        <f>(MIN(AP$4:AP$35)/AP6)*100</f>
        <v>73.346867749419957</v>
      </c>
      <c r="AR6" s="12">
        <v>24.88</v>
      </c>
      <c r="AS6" s="2"/>
      <c r="AT6" s="2"/>
      <c r="AU6" s="3">
        <v>2</v>
      </c>
      <c r="AV6" s="3"/>
      <c r="AW6" s="3"/>
      <c r="AX6" s="3"/>
      <c r="AY6" s="3"/>
      <c r="AZ6" s="3"/>
      <c r="BA6" s="6">
        <f>AR6+AS6+AT6</f>
        <v>24.88</v>
      </c>
      <c r="BB6" s="10">
        <f>AU6</f>
        <v>2</v>
      </c>
      <c r="BC6" s="3">
        <f>(AV6*5)+(AW6*10)+(AX6*10)+(AY6*15)+(AZ6*20)</f>
        <v>0</v>
      </c>
      <c r="BD6" s="11">
        <f>BA6+BB6+BC6</f>
        <v>26.88</v>
      </c>
      <c r="BE6" s="31">
        <f>(MIN(BD$4:BD$35)/BD6)*100</f>
        <v>85.937500000000014</v>
      </c>
      <c r="BF6" s="12">
        <v>44.8</v>
      </c>
      <c r="BG6" s="2"/>
      <c r="BH6" s="2"/>
      <c r="BI6" s="3">
        <v>9</v>
      </c>
      <c r="BJ6" s="3"/>
      <c r="BK6" s="3"/>
      <c r="BL6" s="3"/>
      <c r="BM6" s="3"/>
      <c r="BN6" s="3"/>
      <c r="BO6" s="6">
        <f>BF6+BG6+BH6</f>
        <v>44.8</v>
      </c>
      <c r="BP6" s="10">
        <f>BI6</f>
        <v>9</v>
      </c>
      <c r="BQ6" s="3">
        <f>(BJ6*5)+(BK6*10)+(BL6*10)+(BM6*15)+(BN6*20)</f>
        <v>0</v>
      </c>
      <c r="BR6" s="11">
        <f>IF(BF6="DQ",0,BO6+BP6+BQ6)</f>
        <v>53.8</v>
      </c>
      <c r="BS6" s="31">
        <f>(MIN(BR$4:BR$35)/BR6)*100</f>
        <v>52.118959107806695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1" t="e">
        <f>(MIN(CF$4:CF$29)/CF6)*100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35">
        <v>16</v>
      </c>
      <c r="B7" s="36">
        <v>4</v>
      </c>
      <c r="C7" s="45" t="s">
        <v>43</v>
      </c>
      <c r="D7" s="25"/>
      <c r="E7" s="46" t="s">
        <v>41</v>
      </c>
      <c r="F7" s="32">
        <f xml:space="preserve"> AB7+AQ7+BE7+BS7</f>
        <v>193.17421342270666</v>
      </c>
      <c r="G7" s="33">
        <f>H7+I7+J7</f>
        <v>194.94</v>
      </c>
      <c r="H7" s="21">
        <f>X7+AM7+BA7+BO7+CC7+CO7+CZ7+DK7</f>
        <v>128.94</v>
      </c>
      <c r="I7" s="7">
        <f>Z7+AO7+BC7+BQ7+CE7+CQ7+DB7+DM7</f>
        <v>20</v>
      </c>
      <c r="J7" s="23">
        <f>R7+AG7+AU7+BI7+BW7+CJ7+CU7+DF7</f>
        <v>46</v>
      </c>
      <c r="K7" s="12">
        <v>43.84</v>
      </c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>
        <f>IF(K7="DQ",0,K7+L7+M7+N7+O7+P7+Q7)</f>
        <v>43.84</v>
      </c>
      <c r="Y7" s="10">
        <f>R7</f>
        <v>0</v>
      </c>
      <c r="Z7" s="3">
        <f>(S7*5)+(T7*10)+(U7*10)+(V7*15)+(W7*20)</f>
        <v>0</v>
      </c>
      <c r="AA7" s="11">
        <f>IF(K7="DQ",0,X7+Y7+Z7)</f>
        <v>43.84</v>
      </c>
      <c r="AB7" s="31">
        <f>(MIN(AA$4:AA$35)/AA7)*100</f>
        <v>32.892335766423351</v>
      </c>
      <c r="AC7" s="12">
        <v>36.61</v>
      </c>
      <c r="AD7" s="2"/>
      <c r="AE7" s="2"/>
      <c r="AF7" s="2"/>
      <c r="AG7" s="3"/>
      <c r="AH7" s="3"/>
      <c r="AI7" s="3"/>
      <c r="AJ7" s="3"/>
      <c r="AK7" s="3"/>
      <c r="AL7" s="3"/>
      <c r="AM7" s="6">
        <f>IF(AC7="DQ",0,AC7+AD7+AE7+AF7)</f>
        <v>36.61</v>
      </c>
      <c r="AN7" s="10">
        <f>AG7</f>
        <v>0</v>
      </c>
      <c r="AO7" s="3">
        <f>(AH7*5)+(AI7*10)+(AJ7*10)+(AK7*15)+(AL7*20)</f>
        <v>0</v>
      </c>
      <c r="AP7" s="11">
        <f>IF(AC7="DQ",0,AM7+AN7+AO7)</f>
        <v>36.61</v>
      </c>
      <c r="AQ7" s="31">
        <f>(MIN(AP$4:AP$35)/AP7)*100</f>
        <v>69.079486479104062</v>
      </c>
      <c r="AR7" s="12">
        <v>17.91</v>
      </c>
      <c r="AS7" s="2"/>
      <c r="AT7" s="2"/>
      <c r="AU7" s="3">
        <v>18</v>
      </c>
      <c r="AV7" s="3"/>
      <c r="AW7" s="3"/>
      <c r="AX7" s="3">
        <v>1</v>
      </c>
      <c r="AY7" s="3"/>
      <c r="AZ7" s="3"/>
      <c r="BA7" s="6">
        <f>AR7+AS7+AT7</f>
        <v>17.91</v>
      </c>
      <c r="BB7" s="10">
        <f>AU7</f>
        <v>18</v>
      </c>
      <c r="BC7" s="3">
        <f>(AV7*5)+(AW7*10)+(AX7*10)+(AY7*15)+(AZ7*20)</f>
        <v>10</v>
      </c>
      <c r="BD7" s="11">
        <f>BA7+BB7+BC7</f>
        <v>45.91</v>
      </c>
      <c r="BE7" s="31">
        <f>(MIN(BD$4:BD$35)/BD7)*100</f>
        <v>50.315835329993476</v>
      </c>
      <c r="BF7" s="12">
        <v>30.58</v>
      </c>
      <c r="BG7" s="2"/>
      <c r="BH7" s="2"/>
      <c r="BI7" s="3">
        <v>28</v>
      </c>
      <c r="BJ7" s="3"/>
      <c r="BK7" s="3"/>
      <c r="BL7" s="3">
        <v>1</v>
      </c>
      <c r="BM7" s="3"/>
      <c r="BN7" s="3"/>
      <c r="BO7" s="6">
        <f>BF7+BG7+BH7</f>
        <v>30.58</v>
      </c>
      <c r="BP7" s="10">
        <f>BI7</f>
        <v>28</v>
      </c>
      <c r="BQ7" s="3">
        <f>(BJ7*5)+(BK7*10)+(BL7*10)+(BM7*15)+(BN7*20)</f>
        <v>10</v>
      </c>
      <c r="BR7" s="11">
        <f>IF(BF7="DQ",0,BO7+BP7+BQ7)</f>
        <v>68.58</v>
      </c>
      <c r="BS7" s="31">
        <f>(MIN(BR$4:BR$35)/BR7)*100</f>
        <v>40.886555847185768</v>
      </c>
      <c r="BT7" s="12"/>
      <c r="BU7" s="2"/>
      <c r="BV7" s="2"/>
      <c r="BW7" s="3"/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31" t="e">
        <f>(MIN(CF$4:CF$29)/CF7)*100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35">
        <v>20</v>
      </c>
      <c r="B8" s="36">
        <v>5</v>
      </c>
      <c r="C8" s="45" t="s">
        <v>42</v>
      </c>
      <c r="D8" s="9"/>
      <c r="E8" s="9" t="s">
        <v>41</v>
      </c>
      <c r="F8" s="32">
        <f xml:space="preserve"> AB8+AQ8+BE8+BS8</f>
        <v>170.79559799352822</v>
      </c>
      <c r="G8" s="33">
        <f>H8+I8+J8</f>
        <v>226.41</v>
      </c>
      <c r="H8" s="21">
        <f>X8+AM8+BA8+BO8+CC8+CO8+CZ8+DK8</f>
        <v>222.41</v>
      </c>
      <c r="I8" s="7">
        <f>Z8+AO8+BC8+BQ8+CE8+CQ8+DB8+DM8</f>
        <v>0</v>
      </c>
      <c r="J8" s="23">
        <f>R8+AG8+AU8+BI8+BW8+CJ8+CU8+DF8</f>
        <v>4</v>
      </c>
      <c r="K8" s="12">
        <v>58.06</v>
      </c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>
        <f>IF(K8="DQ",0,K8+L8+M8+N8+O8+P8+Q8)</f>
        <v>58.06</v>
      </c>
      <c r="Y8" s="10">
        <f>R8</f>
        <v>0</v>
      </c>
      <c r="Z8" s="3">
        <f>(S8*5)+(T8*10)+(U8*10)+(V8*15)+(W8*20)</f>
        <v>0</v>
      </c>
      <c r="AA8" s="11">
        <f>IF(K8="DQ",0,X8+Y8+Z8)</f>
        <v>58.06</v>
      </c>
      <c r="AB8" s="31">
        <f>(MIN(AA$4:AA$35)/AA8)*100</f>
        <v>24.836376162590422</v>
      </c>
      <c r="AC8" s="12">
        <v>69.2</v>
      </c>
      <c r="AD8" s="2"/>
      <c r="AE8" s="2"/>
      <c r="AF8" s="2"/>
      <c r="AG8" s="3"/>
      <c r="AH8" s="3"/>
      <c r="AI8" s="3"/>
      <c r="AJ8" s="3"/>
      <c r="AK8" s="3"/>
      <c r="AL8" s="3"/>
      <c r="AM8" s="6">
        <f>IF(AC8="DQ",0,AC8+AD8+AE8+AF8)</f>
        <v>69.2</v>
      </c>
      <c r="AN8" s="10">
        <f>AG8</f>
        <v>0</v>
      </c>
      <c r="AO8" s="3">
        <f>(AH8*5)+(AI8*10)+(AJ8*10)+(AK8*15)+(AL8*20)</f>
        <v>0</v>
      </c>
      <c r="AP8" s="11">
        <f>IF(AC8="DQ",0,AM8+AN8+AO8)</f>
        <v>69.2</v>
      </c>
      <c r="AQ8" s="31">
        <f>(MIN(AP$4:AP$35)/AP8)*100</f>
        <v>36.546242774566473</v>
      </c>
      <c r="AR8" s="12">
        <v>33.25</v>
      </c>
      <c r="AS8" s="2"/>
      <c r="AT8" s="2"/>
      <c r="AU8" s="3">
        <v>2</v>
      </c>
      <c r="AV8" s="3"/>
      <c r="AW8" s="3"/>
      <c r="AX8" s="3"/>
      <c r="AY8" s="3"/>
      <c r="AZ8" s="3"/>
      <c r="BA8" s="6">
        <f>AR8+AS8+AT8</f>
        <v>33.25</v>
      </c>
      <c r="BB8" s="10">
        <f>AU8</f>
        <v>2</v>
      </c>
      <c r="BC8" s="3">
        <f>(AV8*5)+(AW8*10)+(AX8*10)+(AY8*15)+(AZ8*20)</f>
        <v>0</v>
      </c>
      <c r="BD8" s="11">
        <f>BA8+BB8+BC8</f>
        <v>35.25</v>
      </c>
      <c r="BE8" s="31">
        <f>(MIN(BD$4:BD$35)/BD8)*100</f>
        <v>65.531914893617028</v>
      </c>
      <c r="BF8" s="12">
        <v>61.9</v>
      </c>
      <c r="BG8" s="2"/>
      <c r="BH8" s="2"/>
      <c r="BI8" s="3">
        <v>2</v>
      </c>
      <c r="BJ8" s="3"/>
      <c r="BK8" s="3"/>
      <c r="BL8" s="3"/>
      <c r="BM8" s="3"/>
      <c r="BN8" s="3"/>
      <c r="BO8" s="6">
        <f>BF8+BG8+BH8</f>
        <v>61.9</v>
      </c>
      <c r="BP8" s="10">
        <f>BI8</f>
        <v>2</v>
      </c>
      <c r="BQ8" s="3">
        <f>(BJ8*5)+(BK8*10)+(BL8*10)+(BM8*15)+(BN8*20)</f>
        <v>0</v>
      </c>
      <c r="BR8" s="11">
        <f>IF(BF8="DQ",0,BO8+BP8+BQ8)</f>
        <v>63.9</v>
      </c>
      <c r="BS8" s="31">
        <f>(MIN(BR$4:BR$35)/BR8)*100</f>
        <v>43.881064162754299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1" t="e">
        <f>(MIN(CF$4:CF$29)/CF8)*100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>
      <c r="A9" s="35">
        <v>24</v>
      </c>
      <c r="B9" s="36">
        <v>6</v>
      </c>
      <c r="C9" s="8" t="s">
        <v>40</v>
      </c>
      <c r="D9" s="9"/>
      <c r="E9" s="9" t="s">
        <v>41</v>
      </c>
      <c r="F9" s="32">
        <f xml:space="preserve"> AB9+AQ9+BE9+BS9</f>
        <v>144.43488751284053</v>
      </c>
      <c r="G9" s="33">
        <f>H9+I9+J9</f>
        <v>268.52</v>
      </c>
      <c r="H9" s="21">
        <f>X9+AM9+BA9+BO9+CC9+CO9+CZ9+DK9</f>
        <v>191.52</v>
      </c>
      <c r="I9" s="7">
        <f>Z9+AO9+BC9+BQ9+CE9+CQ9+DB9+DM9</f>
        <v>40</v>
      </c>
      <c r="J9" s="23">
        <f>R9+AG9+AU9+BI9+BW9+CJ9+CU9+DF9</f>
        <v>37</v>
      </c>
      <c r="K9" s="12">
        <v>47.02</v>
      </c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13"/>
      <c r="X9" s="6">
        <f>IF(K9="DQ",0,K9+L9+M9+N9+O9+P9+Q9)</f>
        <v>47.02</v>
      </c>
      <c r="Y9" s="10">
        <f>R9</f>
        <v>0</v>
      </c>
      <c r="Z9" s="3">
        <f>(S9*5)+(T9*10)+(U9*10)+(V9*15)+(W9*20)</f>
        <v>0</v>
      </c>
      <c r="AA9" s="11">
        <f>IF(K9="DQ",0,X9+Y9+Z9)</f>
        <v>47.02</v>
      </c>
      <c r="AB9" s="31">
        <f>(MIN(AA$4:AA$35)/AA9)*100</f>
        <v>30.667800935772011</v>
      </c>
      <c r="AC9" s="27">
        <v>46.34</v>
      </c>
      <c r="AD9" s="2"/>
      <c r="AE9" s="2"/>
      <c r="AF9" s="2"/>
      <c r="AG9" s="3"/>
      <c r="AH9" s="3"/>
      <c r="AI9" s="3"/>
      <c r="AJ9" s="3"/>
      <c r="AK9" s="3"/>
      <c r="AL9" s="3"/>
      <c r="AM9" s="6">
        <f>IF(AC9="DQ",0,AC9+AD9+AE9+AF9)</f>
        <v>46.34</v>
      </c>
      <c r="AN9" s="10">
        <f>AG9</f>
        <v>0</v>
      </c>
      <c r="AO9" s="3">
        <f>(AH9*5)+(AI9*10)+(AJ9*10)+(AK9*15)+(AL9*20)</f>
        <v>0</v>
      </c>
      <c r="AP9" s="11">
        <f>IF(AC9="DQ",0,AM9+AN9+AO9)</f>
        <v>46.34</v>
      </c>
      <c r="AQ9" s="31">
        <f>(MIN(AP$4:AP$35)/AP9)*100</f>
        <v>54.574881312041427</v>
      </c>
      <c r="AR9" s="12">
        <v>31.41</v>
      </c>
      <c r="AS9" s="2"/>
      <c r="AT9" s="2"/>
      <c r="AU9" s="3">
        <v>33</v>
      </c>
      <c r="AV9" s="3"/>
      <c r="AW9" s="3"/>
      <c r="AX9" s="3">
        <v>3</v>
      </c>
      <c r="AY9" s="3"/>
      <c r="AZ9" s="3"/>
      <c r="BA9" s="6">
        <f>IF(AR9="DQ",0,AR9+AS9+AT9)</f>
        <v>31.41</v>
      </c>
      <c r="BB9" s="10">
        <f>AU9</f>
        <v>33</v>
      </c>
      <c r="BC9" s="3">
        <f>(AV9*5)+(AW9*10)+(AX9*10)+(AY9*15)+(AZ9*20)</f>
        <v>30</v>
      </c>
      <c r="BD9" s="11">
        <f>IF(AR9="DQ",0,BA9+BB9+BC9)</f>
        <v>94.41</v>
      </c>
      <c r="BE9" s="31">
        <f>(MIN(BD$4:BD$35)/BD9)*100</f>
        <v>24.467747060692727</v>
      </c>
      <c r="BF9" s="12">
        <v>66.75</v>
      </c>
      <c r="BG9" s="2"/>
      <c r="BH9" s="2"/>
      <c r="BI9" s="3">
        <v>4</v>
      </c>
      <c r="BJ9" s="3"/>
      <c r="BK9" s="3"/>
      <c r="BL9" s="3">
        <v>1</v>
      </c>
      <c r="BM9" s="3"/>
      <c r="BN9" s="3"/>
      <c r="BO9" s="6">
        <f>IF(BF9="DQ",0,BF9+BG9+BH9)</f>
        <v>66.75</v>
      </c>
      <c r="BP9" s="10">
        <f>BI9</f>
        <v>4</v>
      </c>
      <c r="BQ9" s="3">
        <f>(BJ9*5)+(BK9*10)+(BL9*10)+(BM9*15)+(BN9*20)</f>
        <v>10</v>
      </c>
      <c r="BR9" s="11">
        <f>IF(BF9="DQ",0,BO9+BP9+BQ9)</f>
        <v>80.75</v>
      </c>
      <c r="BS9" s="31">
        <f>(MIN(BR$4:BR$35)/BR9)*100</f>
        <v>34.724458204334361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1" t="e">
        <f>(MIN(CF$4:CF$29)/CF9)*100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>
      <c r="A10" s="35">
        <v>27</v>
      </c>
      <c r="B10" s="36">
        <v>7</v>
      </c>
      <c r="C10" s="45" t="s">
        <v>45</v>
      </c>
      <c r="D10" s="25"/>
      <c r="E10" s="46" t="s">
        <v>41</v>
      </c>
      <c r="F10" s="32">
        <f xml:space="preserve"> AB10+AQ10+BE10+BS10</f>
        <v>97.561028838538832</v>
      </c>
      <c r="G10" s="33">
        <f>H10+I10+J10</f>
        <v>393.11</v>
      </c>
      <c r="H10" s="21">
        <f>X10+AM10+BA10+BO10+CC10+CO10+CZ10+DK10</f>
        <v>276.11</v>
      </c>
      <c r="I10" s="7">
        <f>Z10+AO10+BC10+BQ10+CE10+CQ10+DB10+DM10</f>
        <v>45</v>
      </c>
      <c r="J10" s="23">
        <f>R10+AG10+AU10+BI10+BW10+CJ10+CU10+DF10</f>
        <v>72</v>
      </c>
      <c r="K10" s="12">
        <v>46.7</v>
      </c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13"/>
      <c r="X10" s="6">
        <f>IF(K10="DQ",0,K10+L10+M10+N10+O10+P10+Q10)</f>
        <v>46.7</v>
      </c>
      <c r="Y10" s="10">
        <f>R10</f>
        <v>0</v>
      </c>
      <c r="Z10" s="3">
        <f>(S10*5)+(T10*10)+(U10*10)+(V10*15)+(W10*20)</f>
        <v>0</v>
      </c>
      <c r="AA10" s="11">
        <f>IF(K10="DQ",0,X10+Y10+Z10)</f>
        <v>46.7</v>
      </c>
      <c r="AB10" s="31">
        <f>(MIN(AA$4:AA$35)/AA10)*100</f>
        <v>30.877944325481799</v>
      </c>
      <c r="AC10" s="12">
        <v>103.54</v>
      </c>
      <c r="AD10" s="2"/>
      <c r="AE10" s="2"/>
      <c r="AF10" s="2"/>
      <c r="AG10" s="3">
        <v>20</v>
      </c>
      <c r="AH10" s="3"/>
      <c r="AI10" s="3"/>
      <c r="AJ10" s="3"/>
      <c r="AK10" s="3"/>
      <c r="AL10" s="3"/>
      <c r="AM10" s="6">
        <f>IF(AC10="DQ",0,AC10+AD10+AE10+AF10)</f>
        <v>103.54</v>
      </c>
      <c r="AN10" s="10">
        <f>AG10</f>
        <v>20</v>
      </c>
      <c r="AO10" s="3">
        <f>(AH10*5)+(AI10*10)+(AJ10*10)+(AK10*15)+(AL10*20)</f>
        <v>0</v>
      </c>
      <c r="AP10" s="11">
        <f>IF(AC10="DQ",0,AM10+AN10+AO10)</f>
        <v>123.54</v>
      </c>
      <c r="AQ10" s="31">
        <f>(MIN(AP$4:AP$35)/AP10)*100</f>
        <v>20.471102476930547</v>
      </c>
      <c r="AR10" s="12">
        <v>53.39</v>
      </c>
      <c r="AS10" s="2"/>
      <c r="AT10" s="2"/>
      <c r="AU10" s="3">
        <v>27</v>
      </c>
      <c r="AV10" s="3">
        <v>1</v>
      </c>
      <c r="AW10" s="3"/>
      <c r="AX10" s="3">
        <v>1</v>
      </c>
      <c r="AY10" s="3"/>
      <c r="AZ10" s="3"/>
      <c r="BA10" s="6">
        <f>AR10+AS10+AT10</f>
        <v>53.39</v>
      </c>
      <c r="BB10" s="10">
        <f>AU10</f>
        <v>27</v>
      </c>
      <c r="BC10" s="3">
        <f>(AV10*5)+(AW10*10)+(AX10*10)+(AY10*15)+(AZ10*20)</f>
        <v>15</v>
      </c>
      <c r="BD10" s="11">
        <f>BA10+BB10+BC10</f>
        <v>95.39</v>
      </c>
      <c r="BE10" s="31">
        <f>(MIN(BD$4:BD$35)/BD10)*100</f>
        <v>24.216374882063111</v>
      </c>
      <c r="BF10" s="12">
        <v>72.48</v>
      </c>
      <c r="BG10" s="2"/>
      <c r="BH10" s="2"/>
      <c r="BI10" s="3">
        <v>25</v>
      </c>
      <c r="BJ10" s="3"/>
      <c r="BK10" s="3"/>
      <c r="BL10" s="3">
        <v>3</v>
      </c>
      <c r="BM10" s="3"/>
      <c r="BN10" s="3"/>
      <c r="BO10" s="6">
        <f>BF10+BG10+BH10</f>
        <v>72.48</v>
      </c>
      <c r="BP10" s="10">
        <f>BI10</f>
        <v>25</v>
      </c>
      <c r="BQ10" s="3">
        <f>(BJ10*5)+(BK10*10)+(BL10*10)+(BM10*15)+(BN10*20)</f>
        <v>30</v>
      </c>
      <c r="BR10" s="11">
        <f>IF(BF10="DQ",0,BO10+BP10+BQ10)</f>
        <v>127.48</v>
      </c>
      <c r="BS10" s="31">
        <f>(MIN(BR$4:BR$35)/BR10)*100</f>
        <v>21.995607154063382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1" t="e">
        <f>(MIN(CF$4:CF$29)/CF10)*100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>
      <c r="A11" s="35"/>
      <c r="B11" s="36"/>
      <c r="C11" s="59" t="s">
        <v>73</v>
      </c>
      <c r="D11" s="25"/>
      <c r="E11" s="46"/>
      <c r="F11" s="32"/>
      <c r="G11" s="33"/>
      <c r="H11" s="21"/>
      <c r="I11" s="7"/>
      <c r="J11" s="23"/>
      <c r="K11" s="1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13"/>
      <c r="X11" s="6"/>
      <c r="Y11" s="10"/>
      <c r="Z11" s="3"/>
      <c r="AA11" s="11"/>
      <c r="AB11" s="31"/>
      <c r="AC11" s="12"/>
      <c r="AD11" s="2"/>
      <c r="AE11" s="2"/>
      <c r="AF11" s="2"/>
      <c r="AG11" s="3"/>
      <c r="AH11" s="3"/>
      <c r="AI11" s="3"/>
      <c r="AJ11" s="3"/>
      <c r="AK11" s="3"/>
      <c r="AL11" s="3"/>
      <c r="AM11" s="6"/>
      <c r="AN11" s="10"/>
      <c r="AO11" s="3"/>
      <c r="AP11" s="11"/>
      <c r="AQ11" s="31"/>
      <c r="AR11" s="12"/>
      <c r="AS11" s="2"/>
      <c r="AT11" s="2"/>
      <c r="AU11" s="3"/>
      <c r="AV11" s="3"/>
      <c r="AW11" s="3"/>
      <c r="AX11" s="3"/>
      <c r="AY11" s="3"/>
      <c r="AZ11" s="3"/>
      <c r="BA11" s="6"/>
      <c r="BB11" s="10"/>
      <c r="BC11" s="3"/>
      <c r="BD11" s="11"/>
      <c r="BE11" s="31"/>
      <c r="BF11" s="12"/>
      <c r="BG11" s="2"/>
      <c r="BH11" s="2"/>
      <c r="BI11" s="3"/>
      <c r="BJ11" s="3"/>
      <c r="BK11" s="3"/>
      <c r="BL11" s="3"/>
      <c r="BM11" s="3"/>
      <c r="BN11" s="3"/>
      <c r="BO11" s="6"/>
      <c r="BP11" s="10"/>
      <c r="BQ11" s="3"/>
      <c r="BR11" s="11"/>
      <c r="BS11" s="31"/>
      <c r="BT11" s="12"/>
      <c r="BU11" s="2"/>
      <c r="BV11" s="2"/>
      <c r="BW11" s="3"/>
      <c r="BX11" s="3"/>
      <c r="BY11" s="3"/>
      <c r="BZ11" s="3"/>
      <c r="CA11" s="3"/>
      <c r="CB11" s="3"/>
      <c r="CC11" s="6"/>
      <c r="CD11" s="10"/>
      <c r="CE11" s="3"/>
      <c r="CF11" s="11"/>
      <c r="CG11" s="31"/>
      <c r="CH11" s="12"/>
      <c r="CI11" s="2"/>
      <c r="CJ11" s="3"/>
      <c r="CK11" s="3"/>
      <c r="CL11" s="3"/>
      <c r="CM11" s="3"/>
      <c r="CN11" s="3"/>
      <c r="CO11" s="6"/>
      <c r="CP11" s="10"/>
      <c r="CQ11" s="3"/>
      <c r="CR11" s="11"/>
      <c r="CS11" s="12"/>
      <c r="CT11" s="2"/>
      <c r="CU11" s="3"/>
      <c r="CV11" s="3"/>
      <c r="CW11" s="3"/>
      <c r="CX11" s="3"/>
      <c r="CY11" s="3"/>
      <c r="CZ11" s="6"/>
      <c r="DA11" s="10"/>
      <c r="DB11" s="3"/>
      <c r="DC11" s="11"/>
      <c r="DD11" s="12"/>
      <c r="DE11" s="2"/>
      <c r="DF11" s="3"/>
      <c r="DG11" s="3"/>
      <c r="DH11" s="3"/>
      <c r="DI11" s="3"/>
      <c r="DJ11" s="3"/>
      <c r="DK11" s="6"/>
      <c r="DL11" s="10"/>
      <c r="DM11" s="3"/>
      <c r="DN11" s="11"/>
    </row>
    <row r="12" spans="1:118" ht="15">
      <c r="A12" s="35">
        <v>3</v>
      </c>
      <c r="B12" s="36">
        <v>1</v>
      </c>
      <c r="C12" s="45" t="s">
        <v>52</v>
      </c>
      <c r="D12" s="25"/>
      <c r="E12" s="46" t="s">
        <v>49</v>
      </c>
      <c r="F12" s="32">
        <f xml:space="preserve"> AB12+AQ12+BE12+BS12</f>
        <v>303.3658564004927</v>
      </c>
      <c r="G12" s="33">
        <f>H12+I12+J12</f>
        <v>118.37</v>
      </c>
      <c r="H12" s="21">
        <f>X12+AM12+BA12+BO12+CC12+CO12+CZ12+DK12</f>
        <v>109.37</v>
      </c>
      <c r="I12" s="7">
        <f>Z12+AO12+BC12+BQ12+CE12+CQ12+DB12+DM12</f>
        <v>0</v>
      </c>
      <c r="J12" s="23">
        <f>R12+AG12+AU12+BI12+BW12+CJ12+CU12+DF12</f>
        <v>9</v>
      </c>
      <c r="K12" s="12">
        <v>23.65</v>
      </c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13"/>
      <c r="X12" s="6">
        <f>IF(K12="DQ",0,K12+L12+M12+N12+O12+P12+Q12)</f>
        <v>23.65</v>
      </c>
      <c r="Y12" s="10">
        <f>R12</f>
        <v>0</v>
      </c>
      <c r="Z12" s="3">
        <f>(S12*5)+(T12*10)+(U12*10)+(V12*15)+(W12*20)</f>
        <v>0</v>
      </c>
      <c r="AA12" s="11">
        <f>IF(K12="DQ",0,X12+Y12+Z12)</f>
        <v>23.65</v>
      </c>
      <c r="AB12" s="31">
        <f>(MIN(AA$4:AA$35)/AA12)*100</f>
        <v>60.972515856236789</v>
      </c>
      <c r="AC12" s="12">
        <v>33.74</v>
      </c>
      <c r="AD12" s="2"/>
      <c r="AE12" s="2"/>
      <c r="AF12" s="2"/>
      <c r="AG12" s="3"/>
      <c r="AH12" s="3"/>
      <c r="AI12" s="3"/>
      <c r="AJ12" s="3"/>
      <c r="AK12" s="3"/>
      <c r="AL12" s="3"/>
      <c r="AM12" s="6">
        <f>IF(AC12="DQ",0,AC12+AD12+AE12+AF12)</f>
        <v>33.74</v>
      </c>
      <c r="AN12" s="10">
        <f>AG12</f>
        <v>0</v>
      </c>
      <c r="AO12" s="3">
        <f>(AH12*5)+(AI12*10)+(AJ12*10)+(AK12*15)+(AL12*20)</f>
        <v>0</v>
      </c>
      <c r="AP12" s="11">
        <f>IF(AC12="DQ",0,AM12+AN12+AO12)</f>
        <v>33.74</v>
      </c>
      <c r="AQ12" s="31">
        <f>(MIN(AP$4:AP$35)/AP12)*100</f>
        <v>74.955542382928257</v>
      </c>
      <c r="AR12" s="12">
        <v>21.26</v>
      </c>
      <c r="AS12" s="2"/>
      <c r="AT12" s="2"/>
      <c r="AU12" s="3">
        <v>7</v>
      </c>
      <c r="AV12" s="3"/>
      <c r="AW12" s="3"/>
      <c r="AX12" s="3"/>
      <c r="AY12" s="3"/>
      <c r="AZ12" s="3"/>
      <c r="BA12" s="6">
        <f>AR12+AS12+AT12</f>
        <v>21.26</v>
      </c>
      <c r="BB12" s="10">
        <f>AU12</f>
        <v>7</v>
      </c>
      <c r="BC12" s="3">
        <f>(AV12*5)+(AW12*10)+(AX12*10)+(AY12*15)+(AZ12*20)</f>
        <v>0</v>
      </c>
      <c r="BD12" s="11">
        <f>BA12+BB12+BC12</f>
        <v>28.26</v>
      </c>
      <c r="BE12" s="31">
        <f>(MIN(BD$4:BD$35)/BD12)*100</f>
        <v>81.740976645435254</v>
      </c>
      <c r="BF12" s="12">
        <v>30.72</v>
      </c>
      <c r="BG12" s="2"/>
      <c r="BH12" s="2"/>
      <c r="BI12" s="3">
        <v>2</v>
      </c>
      <c r="BJ12" s="3"/>
      <c r="BK12" s="3"/>
      <c r="BL12" s="3"/>
      <c r="BM12" s="3"/>
      <c r="BN12" s="3"/>
      <c r="BO12" s="6">
        <f>BF12+BG12+BH12</f>
        <v>30.72</v>
      </c>
      <c r="BP12" s="10">
        <f>BI12</f>
        <v>2</v>
      </c>
      <c r="BQ12" s="3">
        <f>(BJ12*5)+(BK12*10)+(BL12*10)+(BM12*15)+(BN12*20)</f>
        <v>0</v>
      </c>
      <c r="BR12" s="11">
        <f>IF(BF12="DQ",0,BO12+BP12+BQ12)</f>
        <v>32.72</v>
      </c>
      <c r="BS12" s="31">
        <f>(MIN(BR$4:BR$35)/BR12)*100</f>
        <v>85.696821515892424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1" t="e">
        <f>(MIN(CF$4:CF$29)/CF12)*100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>
      <c r="A13" s="35">
        <v>5</v>
      </c>
      <c r="B13" s="36">
        <v>2</v>
      </c>
      <c r="C13" s="45" t="s">
        <v>61</v>
      </c>
      <c r="D13" s="25"/>
      <c r="E13" s="46" t="s">
        <v>49</v>
      </c>
      <c r="F13" s="32">
        <f xml:space="preserve"> AB13+AQ13+BE13+BS13</f>
        <v>285.71557435066995</v>
      </c>
      <c r="G13" s="33">
        <f>H13+I13+J13</f>
        <v>128.31</v>
      </c>
      <c r="H13" s="21">
        <f>X13+AM13+BA13+BO13+CC13+CO13+CZ13+DK13</f>
        <v>114.31</v>
      </c>
      <c r="I13" s="7">
        <f>Z13+AO13+BC13+BQ13+CE13+CQ13+DB13+DM13</f>
        <v>0</v>
      </c>
      <c r="J13" s="23">
        <f>R13+AG13+AU13+BI13+BW13+CJ13+CU13+DF13</f>
        <v>14</v>
      </c>
      <c r="K13" s="12">
        <v>25.64</v>
      </c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13"/>
      <c r="X13" s="6">
        <f>IF(K13="DQ",0,K13+L13+M13+N13+O13+P13+Q13)</f>
        <v>25.64</v>
      </c>
      <c r="Y13" s="10">
        <f>R13</f>
        <v>0</v>
      </c>
      <c r="Z13" s="3">
        <f>(S13*5)+(T13*10)+(U13*10)+(V13*15)+(W13*20)</f>
        <v>0</v>
      </c>
      <c r="AA13" s="11">
        <f>IF(K13="DQ",0,X13+Y13+Z13)</f>
        <v>25.64</v>
      </c>
      <c r="AB13" s="31">
        <f>(MIN(AA$4:AA$35)/AA13)*100</f>
        <v>56.240249609984396</v>
      </c>
      <c r="AC13" s="12">
        <v>26.63</v>
      </c>
      <c r="AD13" s="2"/>
      <c r="AE13" s="2"/>
      <c r="AF13" s="2"/>
      <c r="AG13" s="3"/>
      <c r="AH13" s="3"/>
      <c r="AI13" s="3"/>
      <c r="AJ13" s="3"/>
      <c r="AK13" s="3"/>
      <c r="AL13" s="3"/>
      <c r="AM13" s="6">
        <f>IF(AC13="DQ",0,AC13+AD13+AE13+AF13)</f>
        <v>26.63</v>
      </c>
      <c r="AN13" s="10">
        <f>AG13</f>
        <v>0</v>
      </c>
      <c r="AO13" s="3">
        <f>(AH13*5)+(AI13*10)+(AJ13*10)+(AK13*15)+(AL13*20)</f>
        <v>0</v>
      </c>
      <c r="AP13" s="11">
        <f>IF(AC13="DQ",0,AM13+AN13+AO13)</f>
        <v>26.63</v>
      </c>
      <c r="AQ13" s="31">
        <f>(MIN(AP$4:AP$35)/AP13)*100</f>
        <v>94.968081111528349</v>
      </c>
      <c r="AR13" s="12">
        <v>25.35</v>
      </c>
      <c r="AS13" s="2"/>
      <c r="AT13" s="2"/>
      <c r="AU13" s="3">
        <v>9</v>
      </c>
      <c r="AV13" s="3"/>
      <c r="AW13" s="3"/>
      <c r="AX13" s="3"/>
      <c r="AY13" s="3"/>
      <c r="AZ13" s="3"/>
      <c r="BA13" s="6">
        <f>AR13+AS13+AT13</f>
        <v>25.35</v>
      </c>
      <c r="BB13" s="10">
        <f>AU13</f>
        <v>9</v>
      </c>
      <c r="BC13" s="3">
        <f>(AV13*5)+(AW13*10)+(AX13*10)+(AY13*15)+(AZ13*20)</f>
        <v>0</v>
      </c>
      <c r="BD13" s="11">
        <f>BA13+BB13+BC13</f>
        <v>34.35</v>
      </c>
      <c r="BE13" s="31">
        <f>(MIN(BD$4:BD$35)/BD13)*100</f>
        <v>67.248908296943227</v>
      </c>
      <c r="BF13" s="12">
        <v>36.69</v>
      </c>
      <c r="BG13" s="2"/>
      <c r="BH13" s="2"/>
      <c r="BI13" s="3">
        <v>5</v>
      </c>
      <c r="BJ13" s="3"/>
      <c r="BK13" s="3"/>
      <c r="BL13" s="3"/>
      <c r="BM13" s="3"/>
      <c r="BN13" s="3"/>
      <c r="BO13" s="6">
        <f>BF13+BG13+BH13</f>
        <v>36.69</v>
      </c>
      <c r="BP13" s="10">
        <f>BI13</f>
        <v>5</v>
      </c>
      <c r="BQ13" s="3">
        <f>(BJ13*5)+(BK13*10)+(BL13*10)+(BM13*15)+(BN13*20)</f>
        <v>0</v>
      </c>
      <c r="BR13" s="11">
        <f>IF(BF13="DQ",0,BO13+BP13+BQ13)</f>
        <v>41.69</v>
      </c>
      <c r="BS13" s="31">
        <f>(MIN(BR$4:BR$35)/BR13)*100</f>
        <v>67.25833533221396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1" t="e">
        <f>(MIN(CF$4:CF$29)/CF13)*100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>
      <c r="A14" s="35">
        <v>7</v>
      </c>
      <c r="B14" s="36">
        <v>3</v>
      </c>
      <c r="C14" s="45" t="s">
        <v>53</v>
      </c>
      <c r="D14" s="25"/>
      <c r="E14" s="46" t="s">
        <v>49</v>
      </c>
      <c r="F14" s="32">
        <f xml:space="preserve"> AB14+AQ14+BE14+BS14</f>
        <v>253.88863894938623</v>
      </c>
      <c r="G14" s="33">
        <f>H14+I14+J14</f>
        <v>156.57999999999998</v>
      </c>
      <c r="H14" s="21">
        <f>X14+AM14+BA14+BO14+CC14+CO14+CZ14+DK14</f>
        <v>122.57999999999998</v>
      </c>
      <c r="I14" s="7">
        <f>Z14+AO14+BC14+BQ14+CE14+CQ14+DB14+DM14</f>
        <v>10</v>
      </c>
      <c r="J14" s="23">
        <f>R14+AG14+AU14+BI14+BW14+CJ14+CU14+DF14</f>
        <v>24</v>
      </c>
      <c r="K14" s="12">
        <v>21.61</v>
      </c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13"/>
      <c r="X14" s="6">
        <f>IF(K14="DQ",0,K14+L14+M14+N14+O14+P14+Q14)</f>
        <v>21.61</v>
      </c>
      <c r="Y14" s="10">
        <f>R14</f>
        <v>0</v>
      </c>
      <c r="Z14" s="3">
        <f>(S14*5)+(T14*10)+(U14*10)+(V14*15)+(W14*20)</f>
        <v>0</v>
      </c>
      <c r="AA14" s="11">
        <f>IF(K14="DQ",0,X14+Y14+Z14)</f>
        <v>21.61</v>
      </c>
      <c r="AB14" s="31">
        <f>(MIN(AA$4:AA$35)/AA14)*100</f>
        <v>66.728366496992138</v>
      </c>
      <c r="AC14" s="12">
        <v>30.91</v>
      </c>
      <c r="AD14" s="2"/>
      <c r="AE14" s="2"/>
      <c r="AF14" s="2"/>
      <c r="AG14" s="3"/>
      <c r="AH14" s="3"/>
      <c r="AI14" s="3"/>
      <c r="AJ14" s="3"/>
      <c r="AK14" s="3"/>
      <c r="AL14" s="3"/>
      <c r="AM14" s="6">
        <f>IF(AC14="DQ",0,AC14+AD14+AE14+AF14)</f>
        <v>30.91</v>
      </c>
      <c r="AN14" s="10">
        <f>AG14</f>
        <v>0</v>
      </c>
      <c r="AO14" s="3">
        <f>(AH14*5)+(AI14*10)+(AJ14*10)+(AK14*15)+(AL14*20)</f>
        <v>0</v>
      </c>
      <c r="AP14" s="11">
        <f>IF(AC14="DQ",0,AM14+AN14+AO14)</f>
        <v>30.91</v>
      </c>
      <c r="AQ14" s="31">
        <f>(MIN(AP$4:AP$35)/AP14)*100</f>
        <v>81.818181818181813</v>
      </c>
      <c r="AR14" s="12">
        <v>28.02</v>
      </c>
      <c r="AS14" s="2"/>
      <c r="AT14" s="2"/>
      <c r="AU14" s="3">
        <v>8</v>
      </c>
      <c r="AV14" s="3"/>
      <c r="AW14" s="3"/>
      <c r="AX14" s="3"/>
      <c r="AY14" s="3"/>
      <c r="AZ14" s="3"/>
      <c r="BA14" s="6">
        <f>AR14+AS14+AT14</f>
        <v>28.02</v>
      </c>
      <c r="BB14" s="10">
        <f>AU14</f>
        <v>8</v>
      </c>
      <c r="BC14" s="3">
        <f>(AV14*5)+(AW14*10)+(AX14*10)+(AY14*15)+(AZ14*20)</f>
        <v>0</v>
      </c>
      <c r="BD14" s="11">
        <f>BA14+BB14+BC14</f>
        <v>36.019999999999996</v>
      </c>
      <c r="BE14" s="31">
        <f>(MIN(BD$4:BD$35)/BD14)*100</f>
        <v>64.131038312048872</v>
      </c>
      <c r="BF14" s="12">
        <v>42.04</v>
      </c>
      <c r="BG14" s="2"/>
      <c r="BH14" s="2"/>
      <c r="BI14" s="3">
        <v>16</v>
      </c>
      <c r="BJ14" s="3"/>
      <c r="BK14" s="3"/>
      <c r="BL14" s="3">
        <v>1</v>
      </c>
      <c r="BM14" s="3"/>
      <c r="BN14" s="3"/>
      <c r="BO14" s="6">
        <f>BF14+BG14+BH14</f>
        <v>42.04</v>
      </c>
      <c r="BP14" s="10">
        <f>BI14</f>
        <v>16</v>
      </c>
      <c r="BQ14" s="3">
        <f>(BJ14*5)+(BK14*10)+(BL14*10)+(BM14*15)+(BN14*20)</f>
        <v>10</v>
      </c>
      <c r="BR14" s="11">
        <f>IF(BF14="DQ",0,BO14+BP14+BQ14)</f>
        <v>68.039999999999992</v>
      </c>
      <c r="BS14" s="31">
        <f>(MIN(BR$4:BR$35)/BR14)*100</f>
        <v>41.211052322163439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1" t="e">
        <f>(MIN(CF$4:CF$29)/CF14)*100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>
      <c r="A15" s="35">
        <v>9</v>
      </c>
      <c r="B15" s="36">
        <v>4</v>
      </c>
      <c r="C15" s="45" t="s">
        <v>55</v>
      </c>
      <c r="D15" s="9"/>
      <c r="E15" s="46" t="s">
        <v>49</v>
      </c>
      <c r="F15" s="32">
        <f xml:space="preserve"> AB15+AQ15+BE15+BS15</f>
        <v>233.74287183297184</v>
      </c>
      <c r="G15" s="33">
        <f>H15+I15+J15</f>
        <v>154.56</v>
      </c>
      <c r="H15" s="21">
        <f>X15+AM15+BA15+BO15+CC15+CO15+CZ15+DK15</f>
        <v>131.56</v>
      </c>
      <c r="I15" s="7">
        <f>Z15+AO15+BC15+BQ15+CE15+CQ15+DB15+DM15</f>
        <v>5</v>
      </c>
      <c r="J15" s="23">
        <f>R15+AG15+AU15+BI15+BW15+CJ15+CU15+DF15</f>
        <v>18</v>
      </c>
      <c r="K15" s="12">
        <v>28.16</v>
      </c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13"/>
      <c r="X15" s="6">
        <f>IF(K15="DQ",0,K15+L15+M15+N15+O15+P15+Q15)</f>
        <v>28.16</v>
      </c>
      <c r="Y15" s="10">
        <f>R15</f>
        <v>0</v>
      </c>
      <c r="Z15" s="3">
        <f>(S15*5)+(T15*10)+(U15*10)+(V15*15)+(W15*20)</f>
        <v>0</v>
      </c>
      <c r="AA15" s="11">
        <f>IF(K15="DQ",0,X15+Y15+Z15)</f>
        <v>28.16</v>
      </c>
      <c r="AB15" s="31">
        <f>(MIN(AA$4:AA$35)/AA15)*100</f>
        <v>51.207386363636367</v>
      </c>
      <c r="AC15" s="12">
        <v>40.619999999999997</v>
      </c>
      <c r="AD15" s="2"/>
      <c r="AE15" s="2"/>
      <c r="AF15" s="2"/>
      <c r="AG15" s="3"/>
      <c r="AH15" s="3"/>
      <c r="AI15" s="3"/>
      <c r="AJ15" s="3"/>
      <c r="AK15" s="3"/>
      <c r="AL15" s="3"/>
      <c r="AM15" s="6">
        <f>IF(AC15="DQ",0,AC15+AD15+AE15+AF15)</f>
        <v>40.619999999999997</v>
      </c>
      <c r="AN15" s="10">
        <f>AG15</f>
        <v>0</v>
      </c>
      <c r="AO15" s="3">
        <f>(AH15*5)+(AI15*10)+(AJ15*10)+(AK15*15)+(AL15*20)</f>
        <v>0</v>
      </c>
      <c r="AP15" s="11">
        <f>IF(AC15="DQ",0,AM15+AN15+AO15)</f>
        <v>40.619999999999997</v>
      </c>
      <c r="AQ15" s="31">
        <f>(MIN(AP$4:AP$35)/AP15)*100</f>
        <v>62.259970457902511</v>
      </c>
      <c r="AR15" s="12">
        <v>24.35</v>
      </c>
      <c r="AS15" s="2"/>
      <c r="AT15" s="2"/>
      <c r="AU15" s="3">
        <v>7</v>
      </c>
      <c r="AV15" s="3">
        <v>1</v>
      </c>
      <c r="AW15" s="3"/>
      <c r="AX15" s="3"/>
      <c r="AY15" s="3"/>
      <c r="AZ15" s="3"/>
      <c r="BA15" s="6">
        <f>AR15+AS15+AT15</f>
        <v>24.35</v>
      </c>
      <c r="BB15" s="10">
        <f>AU15</f>
        <v>7</v>
      </c>
      <c r="BC15" s="3">
        <f>(AV15*5)+(AW15*10)+(AX15*10)+(AY15*15)+(AZ15*20)</f>
        <v>5</v>
      </c>
      <c r="BD15" s="11">
        <f>BA15+BB15+BC15</f>
        <v>36.35</v>
      </c>
      <c r="BE15" s="31">
        <f>(MIN(BD$4:BD$35)/BD15)*100</f>
        <v>63.548830811554339</v>
      </c>
      <c r="BF15" s="12">
        <v>38.43</v>
      </c>
      <c r="BG15" s="2"/>
      <c r="BH15" s="2"/>
      <c r="BI15" s="3">
        <v>11</v>
      </c>
      <c r="BJ15" s="3"/>
      <c r="BK15" s="3"/>
      <c r="BL15" s="3"/>
      <c r="BM15" s="3"/>
      <c r="BN15" s="3"/>
      <c r="BO15" s="6">
        <f>BF15+BG15+BH15</f>
        <v>38.43</v>
      </c>
      <c r="BP15" s="10">
        <f>BI15</f>
        <v>11</v>
      </c>
      <c r="BQ15" s="3">
        <f>(BJ15*5)+(BK15*10)+(BL15*10)+(BM15*15)+(BN15*20)</f>
        <v>0</v>
      </c>
      <c r="BR15" s="11">
        <f>IF(BF15="DQ",0,BO15+BP15+BQ15)</f>
        <v>49.43</v>
      </c>
      <c r="BS15" s="31">
        <f>(MIN(BR$4:BR$35)/BR15)*100</f>
        <v>56.726684199878619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1" t="e">
        <f>(MIN(CF$4:CF$29)/CF15)*100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5">
        <v>10</v>
      </c>
      <c r="B16" s="36">
        <v>5</v>
      </c>
      <c r="C16" s="45" t="s">
        <v>59</v>
      </c>
      <c r="D16" s="25"/>
      <c r="E16" s="9" t="s">
        <v>49</v>
      </c>
      <c r="F16" s="32">
        <f xml:space="preserve"> AB16+AQ16+BE16+BS16</f>
        <v>232.66478640457555</v>
      </c>
      <c r="G16" s="33">
        <f>H16+I16+J16</f>
        <v>184.57</v>
      </c>
      <c r="H16" s="21">
        <f>X16+AM16+BA16+BO16+CC16+CO16+CZ16+DK16</f>
        <v>102.57</v>
      </c>
      <c r="I16" s="7">
        <f>Z16+AO16+BC16+BQ16+CE16+CQ16+DB16+DM16</f>
        <v>10</v>
      </c>
      <c r="J16" s="23">
        <f>R16+AG16+AU16+BI16+BW16+CJ16+CU16+DF16</f>
        <v>72</v>
      </c>
      <c r="K16" s="12">
        <v>22.78</v>
      </c>
      <c r="L16" s="2"/>
      <c r="M16" s="2"/>
      <c r="N16" s="2"/>
      <c r="O16" s="2"/>
      <c r="P16" s="2"/>
      <c r="Q16" s="2"/>
      <c r="R16" s="3"/>
      <c r="S16" s="3"/>
      <c r="T16" s="3"/>
      <c r="U16" s="3"/>
      <c r="V16" s="3"/>
      <c r="W16" s="13"/>
      <c r="X16" s="6">
        <f>IF(K16="DQ",0,K16+L16+M16+N16+O16+P16+Q16)</f>
        <v>22.78</v>
      </c>
      <c r="Y16" s="10">
        <f>R16</f>
        <v>0</v>
      </c>
      <c r="Z16" s="3">
        <f>(S16*5)+(T16*10)+(U16*10)+(V16*15)+(W16*20)</f>
        <v>0</v>
      </c>
      <c r="AA16" s="11">
        <f>IF(K16="DQ",0,X16+Y16+Z16)</f>
        <v>22.78</v>
      </c>
      <c r="AB16" s="31">
        <f>(MIN(AA$4:AA$35)/AA16)*100</f>
        <v>63.301141352063205</v>
      </c>
      <c r="AC16" s="12">
        <v>34.85</v>
      </c>
      <c r="AD16" s="2"/>
      <c r="AE16" s="2"/>
      <c r="AF16" s="2"/>
      <c r="AG16" s="3"/>
      <c r="AH16" s="3"/>
      <c r="AI16" s="3"/>
      <c r="AJ16" s="3"/>
      <c r="AK16" s="3"/>
      <c r="AL16" s="3"/>
      <c r="AM16" s="6">
        <f>IF(AC16="DQ",0,AC16+AD16+AE16+AF16)</f>
        <v>34.85</v>
      </c>
      <c r="AN16" s="10">
        <f>AG16</f>
        <v>0</v>
      </c>
      <c r="AO16" s="3">
        <f>(AH16*5)+(AI16*10)+(AJ16*10)+(AK16*15)+(AL16*20)</f>
        <v>0</v>
      </c>
      <c r="AP16" s="11">
        <f>IF(AC16="DQ",0,AM16+AN16+AO16)</f>
        <v>34.85</v>
      </c>
      <c r="AQ16" s="31">
        <f>(MIN(AP$4:AP$35)/AP16)*100</f>
        <v>72.568149210903869</v>
      </c>
      <c r="AR16" s="12">
        <v>19.809999999999999</v>
      </c>
      <c r="AS16" s="2"/>
      <c r="AT16" s="2"/>
      <c r="AU16" s="3">
        <v>15</v>
      </c>
      <c r="AV16" s="3"/>
      <c r="AW16" s="3"/>
      <c r="AX16" s="3"/>
      <c r="AY16" s="3"/>
      <c r="AZ16" s="3"/>
      <c r="BA16" s="6">
        <f>AR16+AS16+AT16</f>
        <v>19.809999999999999</v>
      </c>
      <c r="BB16" s="10">
        <f>AU16</f>
        <v>15</v>
      </c>
      <c r="BC16" s="3">
        <f>(AV16*5)+(AW16*10)+(AX16*10)+(AY16*15)+(AZ16*20)</f>
        <v>0</v>
      </c>
      <c r="BD16" s="11">
        <f>BA16+BB16+BC16</f>
        <v>34.81</v>
      </c>
      <c r="BE16" s="31">
        <f>(MIN(BD$4:BD$35)/BD16)*100</f>
        <v>66.360241309968401</v>
      </c>
      <c r="BF16" s="12">
        <v>25.13</v>
      </c>
      <c r="BG16" s="2"/>
      <c r="BH16" s="2"/>
      <c r="BI16" s="3">
        <v>57</v>
      </c>
      <c r="BJ16" s="3"/>
      <c r="BK16" s="3"/>
      <c r="BL16" s="3">
        <v>1</v>
      </c>
      <c r="BM16" s="3"/>
      <c r="BN16" s="3"/>
      <c r="BO16" s="6">
        <f>BF16+BG16+BH16</f>
        <v>25.13</v>
      </c>
      <c r="BP16" s="10">
        <f>BI16</f>
        <v>57</v>
      </c>
      <c r="BQ16" s="3">
        <f>(BJ16*5)+(BK16*10)+(BL16*10)+(BM16*15)+(BN16*20)</f>
        <v>10</v>
      </c>
      <c r="BR16" s="11">
        <f>IF(BF16="DQ",0,BO16+BP16+BQ16)</f>
        <v>92.13</v>
      </c>
      <c r="BS16" s="31">
        <f>(MIN(BR$4:BR$35)/BR16)*100</f>
        <v>30.435254531640076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1" t="e">
        <f>(MIN(CF$4:CF$29)/CF16)*100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>
      <c r="A17" s="35">
        <v>11</v>
      </c>
      <c r="B17" s="36">
        <v>6</v>
      </c>
      <c r="C17" s="8" t="s">
        <v>51</v>
      </c>
      <c r="D17" s="9"/>
      <c r="E17" s="46" t="s">
        <v>49</v>
      </c>
      <c r="F17" s="32">
        <f xml:space="preserve"> AB17+AQ17+BE17+BS17</f>
        <v>225.35117044213402</v>
      </c>
      <c r="G17" s="33">
        <f>H17+I17+J17</f>
        <v>160.4</v>
      </c>
      <c r="H17" s="21">
        <f>X17+AM17+BA17+BO17+CC17+CO17+CZ17+DK17</f>
        <v>153.4</v>
      </c>
      <c r="I17" s="7">
        <f>Z17+AO17+BC17+BQ17+CE17+CQ17+DB17+DM17</f>
        <v>0</v>
      </c>
      <c r="J17" s="23">
        <f>R17+AG17+AU17+BI17+BW17+CJ17+CU17+DF17</f>
        <v>7</v>
      </c>
      <c r="K17" s="12">
        <v>33.270000000000003</v>
      </c>
      <c r="L17" s="2"/>
      <c r="M17" s="2"/>
      <c r="N17" s="2"/>
      <c r="O17" s="2"/>
      <c r="P17" s="2"/>
      <c r="Q17" s="2"/>
      <c r="R17" s="3"/>
      <c r="S17" s="3"/>
      <c r="T17" s="3"/>
      <c r="U17" s="3"/>
      <c r="V17" s="3"/>
      <c r="W17" s="13"/>
      <c r="X17" s="6">
        <f>IF(K17="DQ",0,K17+L17+M17+N17+O17+P17+Q17)</f>
        <v>33.270000000000003</v>
      </c>
      <c r="Y17" s="10">
        <f>R17</f>
        <v>0</v>
      </c>
      <c r="Z17" s="3">
        <f>(S17*5)+(T17*10)+(U17*10)+(V17*15)+(W17*20)</f>
        <v>0</v>
      </c>
      <c r="AA17" s="11">
        <f>IF(K17="DQ",0,X17+Y17+Z17)</f>
        <v>33.270000000000003</v>
      </c>
      <c r="AB17" s="31">
        <f>(MIN(AA$4:AA$35)/AA17)*100</f>
        <v>43.342350465885175</v>
      </c>
      <c r="AC17" s="12">
        <v>40.42</v>
      </c>
      <c r="AD17" s="2"/>
      <c r="AE17" s="2"/>
      <c r="AF17" s="2"/>
      <c r="AG17" s="3"/>
      <c r="AH17" s="3"/>
      <c r="AI17" s="3"/>
      <c r="AJ17" s="3"/>
      <c r="AK17" s="3"/>
      <c r="AL17" s="3"/>
      <c r="AM17" s="6">
        <f>IF(AC17="DQ",0,AC17+AD17+AE17+AF17)</f>
        <v>40.42</v>
      </c>
      <c r="AN17" s="10">
        <f>AG17</f>
        <v>0</v>
      </c>
      <c r="AO17" s="3">
        <f>(AH17*5)+(AI17*10)+(AJ17*10)+(AK17*15)+(AL17*20)</f>
        <v>0</v>
      </c>
      <c r="AP17" s="11">
        <f>IF(AC17="DQ",0,AM17+AN17+AO17)</f>
        <v>40.42</v>
      </c>
      <c r="AQ17" s="31">
        <f>(MIN(AP$4:AP$35)/AP17)*100</f>
        <v>62.568035625927756</v>
      </c>
      <c r="AR17" s="12">
        <v>32.03</v>
      </c>
      <c r="AS17" s="2"/>
      <c r="AT17" s="2"/>
      <c r="AU17" s="3">
        <v>4</v>
      </c>
      <c r="AV17" s="3"/>
      <c r="AW17" s="3"/>
      <c r="AX17" s="3"/>
      <c r="AY17" s="3"/>
      <c r="AZ17" s="3"/>
      <c r="BA17" s="6">
        <f>AR17+AS17+AT17</f>
        <v>32.03</v>
      </c>
      <c r="BB17" s="10">
        <f>AU17</f>
        <v>4</v>
      </c>
      <c r="BC17" s="3">
        <f>(AV17*5)+(AW17*10)+(AX17*10)+(AY17*15)+(AZ17*20)</f>
        <v>0</v>
      </c>
      <c r="BD17" s="11">
        <f>BA17+BB17+BC17</f>
        <v>36.03</v>
      </c>
      <c r="BE17" s="31">
        <f>(MIN(BD$4:BD$35)/BD17)*100</f>
        <v>64.113238967527067</v>
      </c>
      <c r="BF17" s="12">
        <v>47.68</v>
      </c>
      <c r="BG17" s="2"/>
      <c r="BH17" s="2"/>
      <c r="BI17" s="3">
        <v>3</v>
      </c>
      <c r="BJ17" s="3"/>
      <c r="BK17" s="3"/>
      <c r="BL17" s="3"/>
      <c r="BM17" s="3"/>
      <c r="BN17" s="3"/>
      <c r="BO17" s="6">
        <f>BF17+BG17+BH17</f>
        <v>47.68</v>
      </c>
      <c r="BP17" s="10">
        <f>BI17</f>
        <v>3</v>
      </c>
      <c r="BQ17" s="3">
        <f>(BJ17*5)+(BK17*10)+(BL17*10)+(BM17*15)+(BN17*20)</f>
        <v>0</v>
      </c>
      <c r="BR17" s="11">
        <f>IF(BF17="DQ",0,BO17+BP17+BQ17)</f>
        <v>50.68</v>
      </c>
      <c r="BS17" s="31">
        <f>(MIN(BR$4:BR$35)/BR17)*100</f>
        <v>55.327545382794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1" t="e">
        <f>(MIN(CF$4:CF$29)/CF17)*100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5">
        <v>12</v>
      </c>
      <c r="B18" s="36">
        <v>7</v>
      </c>
      <c r="C18" s="45" t="s">
        <v>48</v>
      </c>
      <c r="D18" s="25"/>
      <c r="E18" s="46" t="s">
        <v>49</v>
      </c>
      <c r="F18" s="32">
        <f xml:space="preserve"> AB18+AQ18+BE18+BS18</f>
        <v>222.97198096329183</v>
      </c>
      <c r="G18" s="33">
        <f>H18+I18+J18</f>
        <v>162.73000000000002</v>
      </c>
      <c r="H18" s="21">
        <f>X18+AM18+BA18+BO18+CC18+CO18+CZ18+DK18</f>
        <v>144.73000000000002</v>
      </c>
      <c r="I18" s="7">
        <f>Z18+AO18+BC18+BQ18+CE18+CQ18+DB18+DM18</f>
        <v>0</v>
      </c>
      <c r="J18" s="23">
        <f>R18+AG18+AU18+BI18+BW18+CJ18+CU18+DF18</f>
        <v>18</v>
      </c>
      <c r="K18" s="12">
        <v>26.76</v>
      </c>
      <c r="L18" s="2"/>
      <c r="M18" s="2"/>
      <c r="N18" s="2"/>
      <c r="O18" s="2"/>
      <c r="P18" s="2"/>
      <c r="Q18" s="2"/>
      <c r="R18" s="3"/>
      <c r="S18" s="3"/>
      <c r="T18" s="3"/>
      <c r="U18" s="3"/>
      <c r="V18" s="3"/>
      <c r="W18" s="13"/>
      <c r="X18" s="6">
        <f>IF(K18="DQ",0,K18+L18+M18+N18+O18+P18+Q18)</f>
        <v>26.76</v>
      </c>
      <c r="Y18" s="10">
        <f>R18</f>
        <v>0</v>
      </c>
      <c r="Z18" s="3">
        <f>(S18*5)+(T18*10)+(U18*10)+(V18*15)+(W18*20)</f>
        <v>0</v>
      </c>
      <c r="AA18" s="11">
        <f>IF(K18="DQ",0,X18+Y18+Z18)</f>
        <v>26.76</v>
      </c>
      <c r="AB18" s="31">
        <f>(MIN(AA$4:AA$35)/AA18)*100</f>
        <v>53.886397608370693</v>
      </c>
      <c r="AC18" s="12">
        <v>49.44</v>
      </c>
      <c r="AD18" s="2"/>
      <c r="AE18" s="2"/>
      <c r="AF18" s="2"/>
      <c r="AG18" s="3"/>
      <c r="AH18" s="3"/>
      <c r="AI18" s="3"/>
      <c r="AJ18" s="3"/>
      <c r="AK18" s="3"/>
      <c r="AL18" s="3"/>
      <c r="AM18" s="6">
        <f>IF(AC18="DQ",0,AC18+AD18+AE18+AF18)</f>
        <v>49.44</v>
      </c>
      <c r="AN18" s="10">
        <f>AG18</f>
        <v>0</v>
      </c>
      <c r="AO18" s="3">
        <f>(AH18*5)+(AI18*10)+(AJ18*10)+(AK18*15)+(AL18*20)</f>
        <v>0</v>
      </c>
      <c r="AP18" s="11">
        <f>IF(AC18="DQ",0,AM18+AN18+AO18)</f>
        <v>49.44</v>
      </c>
      <c r="AQ18" s="31">
        <f>(MIN(AP$4:AP$35)/AP18)*100</f>
        <v>51.152912621359228</v>
      </c>
      <c r="AR18" s="12">
        <v>24.51</v>
      </c>
      <c r="AS18" s="2"/>
      <c r="AT18" s="2"/>
      <c r="AU18" s="3">
        <v>17</v>
      </c>
      <c r="AV18" s="3"/>
      <c r="AW18" s="3"/>
      <c r="AX18" s="3"/>
      <c r="AY18" s="3"/>
      <c r="AZ18" s="3"/>
      <c r="BA18" s="6">
        <f>AR18+AS18+AT18</f>
        <v>24.51</v>
      </c>
      <c r="BB18" s="10">
        <f>AU18</f>
        <v>17</v>
      </c>
      <c r="BC18" s="3">
        <f>(AV18*5)+(AW18*10)+(AX18*10)+(AY18*15)+(AZ18*20)</f>
        <v>0</v>
      </c>
      <c r="BD18" s="11">
        <f>BA18+BB18+BC18</f>
        <v>41.510000000000005</v>
      </c>
      <c r="BE18" s="31">
        <f>(MIN(BD$4:BD$35)/BD18)*100</f>
        <v>55.649241146711638</v>
      </c>
      <c r="BF18" s="12">
        <v>44.02</v>
      </c>
      <c r="BG18" s="2"/>
      <c r="BH18" s="2"/>
      <c r="BI18" s="3">
        <v>1</v>
      </c>
      <c r="BJ18" s="3"/>
      <c r="BK18" s="3"/>
      <c r="BL18" s="3"/>
      <c r="BM18" s="3"/>
      <c r="BN18" s="3"/>
      <c r="BO18" s="6">
        <f>BF18+BG18+BH18</f>
        <v>44.02</v>
      </c>
      <c r="BP18" s="10">
        <f>BI18</f>
        <v>1</v>
      </c>
      <c r="BQ18" s="3">
        <f>(BJ18*5)+(BK18*10)+(BL18*10)+(BM18*15)+(BN18*20)</f>
        <v>0</v>
      </c>
      <c r="BR18" s="11">
        <f>IF(BF18="DQ",0,BO18+BP18+BQ18)</f>
        <v>45.02</v>
      </c>
      <c r="BS18" s="31">
        <f>(MIN(BR$4:BR$35)/BR18)*100</f>
        <v>62.283429586850282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1" t="e">
        <f>(MIN(CF$4:CF$29)/CF18)*100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5">
        <v>13</v>
      </c>
      <c r="B19" s="36">
        <v>8</v>
      </c>
      <c r="C19" s="45" t="s">
        <v>63</v>
      </c>
      <c r="D19" s="25"/>
      <c r="E19" s="46" t="s">
        <v>49</v>
      </c>
      <c r="F19" s="32">
        <f xml:space="preserve"> AB19+AQ19+BE19+BS19</f>
        <v>209.58308192088214</v>
      </c>
      <c r="G19" s="33">
        <f>H19+I19+J19</f>
        <v>175.71</v>
      </c>
      <c r="H19" s="21">
        <f>X19+AM19+BA19+BO19+CC19+CO19+CZ19+DK19</f>
        <v>130.71</v>
      </c>
      <c r="I19" s="7">
        <f>Z19+AO19+BC19+BQ19+CE19+CQ19+DB19+DM19</f>
        <v>10</v>
      </c>
      <c r="J19" s="23">
        <f>R19+AG19+AU19+BI19+BW19+CJ19+CU19+DF19</f>
        <v>35</v>
      </c>
      <c r="K19" s="12">
        <v>29.25</v>
      </c>
      <c r="L19" s="2"/>
      <c r="M19" s="2"/>
      <c r="N19" s="2"/>
      <c r="O19" s="2"/>
      <c r="P19" s="2"/>
      <c r="Q19" s="2"/>
      <c r="R19" s="3"/>
      <c r="S19" s="3"/>
      <c r="T19" s="3"/>
      <c r="U19" s="3"/>
      <c r="V19" s="3"/>
      <c r="W19" s="13"/>
      <c r="X19" s="6">
        <f>IF(K19="DQ",0,K19+L19+M19+N19+O19+P19+Q19)</f>
        <v>29.25</v>
      </c>
      <c r="Y19" s="10">
        <f>R19</f>
        <v>0</v>
      </c>
      <c r="Z19" s="3">
        <f>(S19*5)+(T19*10)+(U19*10)+(V19*15)+(W19*20)</f>
        <v>0</v>
      </c>
      <c r="AA19" s="11">
        <f>IF(K19="DQ",0,X19+Y19+Z19)</f>
        <v>29.25</v>
      </c>
      <c r="AB19" s="31">
        <f>(MIN(AA$4:AA$35)/AA19)*100</f>
        <v>49.299145299145295</v>
      </c>
      <c r="AC19" s="12">
        <v>38.799999999999997</v>
      </c>
      <c r="AD19" s="2"/>
      <c r="AE19" s="2"/>
      <c r="AF19" s="2"/>
      <c r="AG19" s="3"/>
      <c r="AH19" s="3"/>
      <c r="AI19" s="3"/>
      <c r="AJ19" s="3"/>
      <c r="AK19" s="3"/>
      <c r="AL19" s="3"/>
      <c r="AM19" s="6">
        <f>IF(AC19="DQ",0,AC19+AD19+AE19+AF19)</f>
        <v>38.799999999999997</v>
      </c>
      <c r="AN19" s="10">
        <f>AG19</f>
        <v>0</v>
      </c>
      <c r="AO19" s="3">
        <f>(AH19*5)+(AI19*10)+(AJ19*10)+(AK19*15)+(AL19*20)</f>
        <v>0</v>
      </c>
      <c r="AP19" s="11">
        <f>IF(AC19="DQ",0,AM19+AN19+AO19)</f>
        <v>38.799999999999997</v>
      </c>
      <c r="AQ19" s="31">
        <f>(MIN(AP$4:AP$35)/AP19)*100</f>
        <v>65.180412371134025</v>
      </c>
      <c r="AR19" s="12">
        <v>28.1</v>
      </c>
      <c r="AS19" s="2"/>
      <c r="AT19" s="2"/>
      <c r="AU19" s="3">
        <v>10</v>
      </c>
      <c r="AV19" s="3"/>
      <c r="AW19" s="3"/>
      <c r="AX19" s="3">
        <v>1</v>
      </c>
      <c r="AY19" s="3"/>
      <c r="AZ19" s="3"/>
      <c r="BA19" s="6">
        <f>AR19+AS19+AT19</f>
        <v>28.1</v>
      </c>
      <c r="BB19" s="10">
        <f>AU19</f>
        <v>10</v>
      </c>
      <c r="BC19" s="3">
        <f>(AV19*5)+(AW19*10)+(AX19*10)+(AY19*15)+(AZ19*20)</f>
        <v>10</v>
      </c>
      <c r="BD19" s="11">
        <f>BA19+BB19+BC19</f>
        <v>48.1</v>
      </c>
      <c r="BE19" s="31">
        <f>(MIN(BD$4:BD$35)/BD19)*100</f>
        <v>48.024948024948024</v>
      </c>
      <c r="BF19" s="12">
        <v>34.56</v>
      </c>
      <c r="BG19" s="2"/>
      <c r="BH19" s="2"/>
      <c r="BI19" s="3">
        <v>25</v>
      </c>
      <c r="BJ19" s="3"/>
      <c r="BK19" s="3"/>
      <c r="BL19" s="3"/>
      <c r="BM19" s="3"/>
      <c r="BN19" s="3"/>
      <c r="BO19" s="6">
        <f>BF19+BG19+BH19</f>
        <v>34.56</v>
      </c>
      <c r="BP19" s="10">
        <f>BI19</f>
        <v>25</v>
      </c>
      <c r="BQ19" s="3">
        <f>(BJ19*5)+(BK19*10)+(BL19*10)+(BM19*15)+(BN19*20)</f>
        <v>0</v>
      </c>
      <c r="BR19" s="11">
        <f>IF(BF19="DQ",0,BO19+BP19+BQ19)</f>
        <v>59.56</v>
      </c>
      <c r="BS19" s="31">
        <f>(MIN(BR$4:BR$35)/BR19)*100</f>
        <v>47.0785762256548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1" t="e">
        <f>(MIN(CF$4:CF$29)/CF19)*100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5">
        <v>14</v>
      </c>
      <c r="B20" s="36">
        <v>9</v>
      </c>
      <c r="C20" s="45" t="s">
        <v>57</v>
      </c>
      <c r="D20" s="9"/>
      <c r="E20" s="9" t="s">
        <v>49</v>
      </c>
      <c r="F20" s="32">
        <f xml:space="preserve"> AB20+AQ20+BE20+BS20</f>
        <v>196.50395610893571</v>
      </c>
      <c r="G20" s="33">
        <f>H20+I20+J20</f>
        <v>268.62</v>
      </c>
      <c r="H20" s="21">
        <f>X20+AM20+BA20+BO20+CC20+CO20+CZ20+DK20</f>
        <v>222.62</v>
      </c>
      <c r="I20" s="7">
        <f>Z20+AO20+BC20+BQ20+CE20+CQ20+DB20+DM20</f>
        <v>0</v>
      </c>
      <c r="J20" s="23">
        <f>R20+AG20+AU20+BI20+BW20+CJ20+CU20+DF20</f>
        <v>46</v>
      </c>
      <c r="K20" s="12">
        <v>109.7</v>
      </c>
      <c r="L20" s="2"/>
      <c r="M20" s="2"/>
      <c r="N20" s="2"/>
      <c r="O20" s="2"/>
      <c r="P20" s="2"/>
      <c r="Q20" s="2"/>
      <c r="R20" s="3">
        <v>30</v>
      </c>
      <c r="S20" s="3"/>
      <c r="T20" s="3"/>
      <c r="U20" s="3"/>
      <c r="V20" s="3"/>
      <c r="W20" s="13"/>
      <c r="X20" s="6">
        <f>IF(K20="DQ",0,K20+L20+M20+N20+O20+P20+Q20)</f>
        <v>109.7</v>
      </c>
      <c r="Y20" s="10">
        <f>R20</f>
        <v>30</v>
      </c>
      <c r="Z20" s="3">
        <f>(S20*5)+(T20*10)+(U20*10)+(V20*15)+(W20*20)</f>
        <v>0</v>
      </c>
      <c r="AA20" s="11">
        <f>IF(K20="DQ",0,X20+Y20+Z20)</f>
        <v>139.69999999999999</v>
      </c>
      <c r="AB20" s="31">
        <f>(MIN(AA$4:AA$35)/AA20)*100</f>
        <v>10.322118826055835</v>
      </c>
      <c r="AC20" s="12">
        <v>48.36</v>
      </c>
      <c r="AD20" s="2"/>
      <c r="AE20" s="2"/>
      <c r="AF20" s="2"/>
      <c r="AG20" s="3"/>
      <c r="AH20" s="3"/>
      <c r="AI20" s="3"/>
      <c r="AJ20" s="3"/>
      <c r="AK20" s="3"/>
      <c r="AL20" s="3"/>
      <c r="AM20" s="6">
        <f>IF(AC20="DQ",0,AC20+AD20+AE20+AF20)</f>
        <v>48.36</v>
      </c>
      <c r="AN20" s="10">
        <f>AG20</f>
        <v>0</v>
      </c>
      <c r="AO20" s="3">
        <f>(AH20*5)+(AI20*10)+(AJ20*10)+(AK20*15)+(AL20*20)</f>
        <v>0</v>
      </c>
      <c r="AP20" s="11">
        <f>IF(AC20="DQ",0,AM20+AN20+AO20)</f>
        <v>48.36</v>
      </c>
      <c r="AQ20" s="31">
        <f>(MIN(AP$4:AP$35)/AP20)*100</f>
        <v>52.29528535980149</v>
      </c>
      <c r="AR20" s="12">
        <v>33.78</v>
      </c>
      <c r="AS20" s="2"/>
      <c r="AT20" s="2"/>
      <c r="AU20" s="3">
        <v>14</v>
      </c>
      <c r="AV20" s="3"/>
      <c r="AW20" s="3"/>
      <c r="AX20" s="3"/>
      <c r="AY20" s="3"/>
      <c r="AZ20" s="3"/>
      <c r="BA20" s="6">
        <f>AR20+AS20+AT20</f>
        <v>33.78</v>
      </c>
      <c r="BB20" s="10">
        <f>AU20</f>
        <v>14</v>
      </c>
      <c r="BC20" s="3">
        <f>(AV20*5)+(AW20*10)+(AX20*10)+(AY20*15)+(AZ20*20)</f>
        <v>0</v>
      </c>
      <c r="BD20" s="11">
        <f>BA20+BB20+BC20</f>
        <v>47.78</v>
      </c>
      <c r="BE20" s="31">
        <f>(MIN(BD$4:BD$35)/BD20)*100</f>
        <v>48.346588530766013</v>
      </c>
      <c r="BF20" s="12">
        <v>30.78</v>
      </c>
      <c r="BG20" s="2"/>
      <c r="BH20" s="2"/>
      <c r="BI20" s="3">
        <v>2</v>
      </c>
      <c r="BJ20" s="3"/>
      <c r="BK20" s="3"/>
      <c r="BL20" s="3"/>
      <c r="BM20" s="3"/>
      <c r="BN20" s="3"/>
      <c r="BO20" s="6">
        <f>BF20+BG20+BH20</f>
        <v>30.78</v>
      </c>
      <c r="BP20" s="10">
        <f>BI20</f>
        <v>2</v>
      </c>
      <c r="BQ20" s="3">
        <f>(BJ20*5)+(BK20*10)+(BL20*10)+(BM20*15)+(BN20*20)</f>
        <v>0</v>
      </c>
      <c r="BR20" s="11">
        <f>IF(BF20="DQ",0,BO20+BP20+BQ20)</f>
        <v>32.78</v>
      </c>
      <c r="BS20" s="31">
        <f>(MIN(BR$4:BR$35)/BR20)*100</f>
        <v>85.539963392312373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1" t="e">
        <f>(MIN(CF$4:CF$29)/CF20)*100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>
      <c r="A21" s="35">
        <v>15</v>
      </c>
      <c r="B21" s="36">
        <v>10</v>
      </c>
      <c r="C21" s="45" t="s">
        <v>50</v>
      </c>
      <c r="D21" s="9"/>
      <c r="E21" s="9" t="s">
        <v>49</v>
      </c>
      <c r="F21" s="32">
        <f xml:space="preserve"> AB21+AQ21+BE21+BS21</f>
        <v>196.28766917009466</v>
      </c>
      <c r="G21" s="33">
        <f>H21+I21+J21</f>
        <v>185.58</v>
      </c>
      <c r="H21" s="21">
        <f>X21+AM21+BA21+BO21+CC21+CO21+CZ21+DK21</f>
        <v>142.58000000000001</v>
      </c>
      <c r="I21" s="7">
        <f>Z21+AO21+BC21+BQ21+CE21+CQ21+DB21+DM21</f>
        <v>5</v>
      </c>
      <c r="J21" s="23">
        <f>R21+AG21+AU21+BI21+BW21+CJ21+CU21+DF21</f>
        <v>38</v>
      </c>
      <c r="K21" s="12">
        <v>24.43</v>
      </c>
      <c r="L21" s="2"/>
      <c r="M21" s="2"/>
      <c r="N21" s="2"/>
      <c r="O21" s="2"/>
      <c r="P21" s="2"/>
      <c r="Q21" s="2"/>
      <c r="R21" s="3"/>
      <c r="S21" s="3">
        <v>1</v>
      </c>
      <c r="T21" s="3"/>
      <c r="U21" s="3"/>
      <c r="V21" s="3"/>
      <c r="W21" s="13"/>
      <c r="X21" s="6">
        <f>IF(K21="DQ",0,K21+L21+M21+N21+O21+P21+Q21)</f>
        <v>24.43</v>
      </c>
      <c r="Y21" s="10">
        <f>R21</f>
        <v>0</v>
      </c>
      <c r="Z21" s="3">
        <f>(S21*5)+(T21*10)+(U21*10)+(V21*15)+(W21*20)</f>
        <v>5</v>
      </c>
      <c r="AA21" s="11">
        <f>IF(K21="DQ",0,X21+Y21+Z21)</f>
        <v>29.43</v>
      </c>
      <c r="AB21" s="31">
        <f>(MIN(AA$4:AA$35)/AA21)*100</f>
        <v>48.997621474685694</v>
      </c>
      <c r="AC21" s="12">
        <v>36.42</v>
      </c>
      <c r="AD21" s="2"/>
      <c r="AE21" s="2"/>
      <c r="AF21" s="2"/>
      <c r="AG21" s="3">
        <v>20</v>
      </c>
      <c r="AH21" s="3"/>
      <c r="AI21" s="3"/>
      <c r="AJ21" s="3"/>
      <c r="AK21" s="3"/>
      <c r="AL21" s="3"/>
      <c r="AM21" s="6">
        <f>IF(AC21="DQ",0,AC21+AD21+AE21+AF21)</f>
        <v>36.42</v>
      </c>
      <c r="AN21" s="10">
        <f>AG21</f>
        <v>20</v>
      </c>
      <c r="AO21" s="3">
        <f>(AH21*5)+(AI21*10)+(AJ21*10)+(AK21*15)+(AL21*20)</f>
        <v>0</v>
      </c>
      <c r="AP21" s="11">
        <f>IF(AC21="DQ",0,AM21+AN21+AO21)</f>
        <v>56.42</v>
      </c>
      <c r="AQ21" s="31">
        <f>(MIN(AP$4:AP$35)/AP21)*100</f>
        <v>44.824530308401272</v>
      </c>
      <c r="AR21" s="12">
        <v>34.35</v>
      </c>
      <c r="AS21" s="2"/>
      <c r="AT21" s="2"/>
      <c r="AU21" s="3">
        <v>15</v>
      </c>
      <c r="AV21" s="3"/>
      <c r="AW21" s="3"/>
      <c r="AX21" s="3"/>
      <c r="AY21" s="3"/>
      <c r="AZ21" s="3"/>
      <c r="BA21" s="6">
        <f>AR21+AS21+AT21</f>
        <v>34.35</v>
      </c>
      <c r="BB21" s="10">
        <f>AU21</f>
        <v>15</v>
      </c>
      <c r="BC21" s="3">
        <f>(AV21*5)+(AW21*10)+(AX21*10)+(AY21*15)+(AZ21*20)</f>
        <v>0</v>
      </c>
      <c r="BD21" s="11">
        <f>BA21+BB21+BC21</f>
        <v>49.35</v>
      </c>
      <c r="BE21" s="31">
        <f>(MIN(BD$4:BD$35)/BD21)*100</f>
        <v>46.808510638297875</v>
      </c>
      <c r="BF21" s="12">
        <v>47.38</v>
      </c>
      <c r="BG21" s="2"/>
      <c r="BH21" s="2"/>
      <c r="BI21" s="3">
        <v>3</v>
      </c>
      <c r="BJ21" s="3"/>
      <c r="BK21" s="3"/>
      <c r="BL21" s="3"/>
      <c r="BM21" s="3"/>
      <c r="BN21" s="3"/>
      <c r="BO21" s="6">
        <f>BF21+BG21+BH21</f>
        <v>47.38</v>
      </c>
      <c r="BP21" s="10">
        <f>BI21</f>
        <v>3</v>
      </c>
      <c r="BQ21" s="3">
        <f>(BJ21*5)+(BK21*10)+(BL21*10)+(BM21*15)+(BN21*20)</f>
        <v>0</v>
      </c>
      <c r="BR21" s="11">
        <f>IF(BF21="DQ",0,BO21+BP21+BQ21)</f>
        <v>50.38</v>
      </c>
      <c r="BS21" s="31">
        <f>(MIN(BR$4:BR$35)/BR21)*100</f>
        <v>55.657006748709804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1" t="e">
        <f>(MIN(CF$4:CF$29)/CF21)*100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>
      <c r="A22" s="35">
        <v>18</v>
      </c>
      <c r="B22" s="36">
        <v>11</v>
      </c>
      <c r="C22" s="8" t="s">
        <v>54</v>
      </c>
      <c r="D22" s="25"/>
      <c r="E22" s="9" t="s">
        <v>49</v>
      </c>
      <c r="F22" s="32">
        <f xml:space="preserve"> AB22+AQ22+BE22+BS22</f>
        <v>174.39539485170565</v>
      </c>
      <c r="G22" s="33">
        <f>H22+I22+J22</f>
        <v>209.15</v>
      </c>
      <c r="H22" s="21">
        <f>X22+AM22+BA22+BO22+CC22+CO22+CZ22+DK22</f>
        <v>168.15</v>
      </c>
      <c r="I22" s="7">
        <f>Z22+AO22+BC22+BQ22+CE22+CQ22+DB22+DM22</f>
        <v>5</v>
      </c>
      <c r="J22" s="23">
        <f>R22+AG22+AU22+BI22+BW22+CJ22+CU22+DF22</f>
        <v>36</v>
      </c>
      <c r="K22" s="12">
        <v>38.619999999999997</v>
      </c>
      <c r="L22" s="2"/>
      <c r="M22" s="2"/>
      <c r="N22" s="2"/>
      <c r="O22" s="2"/>
      <c r="P22" s="2"/>
      <c r="Q22" s="2"/>
      <c r="R22" s="3"/>
      <c r="S22" s="3"/>
      <c r="T22" s="3"/>
      <c r="U22" s="3"/>
      <c r="V22" s="3"/>
      <c r="W22" s="13"/>
      <c r="X22" s="6">
        <f>IF(K22="DQ",0,K22+L22+M22+N22+O22+P22+Q22)</f>
        <v>38.619999999999997</v>
      </c>
      <c r="Y22" s="10">
        <f>R22</f>
        <v>0</v>
      </c>
      <c r="Z22" s="3">
        <f>(S22*5)+(T22*10)+(U22*10)+(V22*15)+(W22*20)</f>
        <v>0</v>
      </c>
      <c r="AA22" s="11">
        <f>IF(K22="DQ",0,X22+Y22+Z22)</f>
        <v>38.619999999999997</v>
      </c>
      <c r="AB22" s="31">
        <f>(MIN(AA$4:AA$35)/AA22)*100</f>
        <v>37.338166752977735</v>
      </c>
      <c r="AC22" s="12">
        <v>47.41</v>
      </c>
      <c r="AD22" s="2"/>
      <c r="AE22" s="2"/>
      <c r="AF22" s="2"/>
      <c r="AG22" s="3"/>
      <c r="AH22" s="3"/>
      <c r="AI22" s="3"/>
      <c r="AJ22" s="3"/>
      <c r="AK22" s="3"/>
      <c r="AL22" s="3"/>
      <c r="AM22" s="6">
        <f>IF(AC22="DQ",0,AC22+AD22+AE22+AF22)</f>
        <v>47.41</v>
      </c>
      <c r="AN22" s="10">
        <f>AG22</f>
        <v>0</v>
      </c>
      <c r="AO22" s="3">
        <f>(AH22*5)+(AI22*10)+(AJ22*10)+(AK22*15)+(AL22*20)</f>
        <v>0</v>
      </c>
      <c r="AP22" s="11">
        <f>IF(AC22="DQ",0,AM22+AN22+AO22)</f>
        <v>47.41</v>
      </c>
      <c r="AQ22" s="31">
        <f>(MIN(AP$4:AP$35)/AP22)*100</f>
        <v>53.343176545032698</v>
      </c>
      <c r="AR22" s="12">
        <v>45.75</v>
      </c>
      <c r="AS22" s="2"/>
      <c r="AT22" s="2"/>
      <c r="AU22" s="3">
        <v>14</v>
      </c>
      <c r="AV22" s="3">
        <v>1</v>
      </c>
      <c r="AW22" s="3"/>
      <c r="AX22" s="3"/>
      <c r="AY22" s="3"/>
      <c r="AZ22" s="3"/>
      <c r="BA22" s="6">
        <f>AR22+AS22+AT22</f>
        <v>45.75</v>
      </c>
      <c r="BB22" s="10">
        <f>AU22</f>
        <v>14</v>
      </c>
      <c r="BC22" s="3">
        <f>(AV22*5)+(AW22*10)+(AX22*10)+(AY22*15)+(AZ22*20)</f>
        <v>5</v>
      </c>
      <c r="BD22" s="11">
        <f>BA22+BB22+BC22</f>
        <v>64.75</v>
      </c>
      <c r="BE22" s="31">
        <f>(MIN(BD$4:BD$35)/BD22)*100</f>
        <v>35.675675675675677</v>
      </c>
      <c r="BF22" s="12">
        <v>36.369999999999997</v>
      </c>
      <c r="BG22" s="2"/>
      <c r="BH22" s="2"/>
      <c r="BI22" s="3">
        <v>22</v>
      </c>
      <c r="BJ22" s="3"/>
      <c r="BK22" s="3"/>
      <c r="BL22" s="3"/>
      <c r="BM22" s="3"/>
      <c r="BN22" s="3"/>
      <c r="BO22" s="6">
        <f>BF22+BG22+BH22</f>
        <v>36.369999999999997</v>
      </c>
      <c r="BP22" s="10">
        <f>BI22</f>
        <v>22</v>
      </c>
      <c r="BQ22" s="3">
        <f>(BJ22*5)+(BK22*10)+(BL22*10)+(BM22*15)+(BN22*20)</f>
        <v>0</v>
      </c>
      <c r="BR22" s="11">
        <f>IF(BF22="DQ",0,BO22+BP22+BQ22)</f>
        <v>58.37</v>
      </c>
      <c r="BS22" s="31">
        <f>(MIN(BR$4:BR$35)/BR22)*100</f>
        <v>48.038375878019529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1" t="e">
        <f>(MIN(CF$4:CF$29)/CF22)*100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35">
        <v>21</v>
      </c>
      <c r="B23" s="36">
        <v>12</v>
      </c>
      <c r="C23" s="45" t="s">
        <v>60</v>
      </c>
      <c r="D23" s="9"/>
      <c r="E23" s="46" t="s">
        <v>49</v>
      </c>
      <c r="F23" s="32">
        <f xml:space="preserve"> AB23+AQ23+BE23+BS23</f>
        <v>164.56025574178386</v>
      </c>
      <c r="G23" s="33">
        <f>H23+I23+J23</f>
        <v>226.04</v>
      </c>
      <c r="H23" s="21">
        <f>X23+AM23+BA23+BO23+CC23+CO23+CZ23+DK23</f>
        <v>220.04</v>
      </c>
      <c r="I23" s="7">
        <f>Z23+AO23+BC23+BQ23+CE23+CQ23+DB23+DM23</f>
        <v>0</v>
      </c>
      <c r="J23" s="23">
        <f>R23+AG23+AU23+BI23+BW23+CJ23+CU23+DF23</f>
        <v>6</v>
      </c>
      <c r="K23" s="12">
        <v>56.7</v>
      </c>
      <c r="L23" s="2"/>
      <c r="M23" s="2"/>
      <c r="N23" s="2"/>
      <c r="O23" s="2"/>
      <c r="P23" s="2"/>
      <c r="Q23" s="2"/>
      <c r="R23" s="3"/>
      <c r="S23" s="3"/>
      <c r="T23" s="3"/>
      <c r="U23" s="3"/>
      <c r="V23" s="3"/>
      <c r="W23" s="13"/>
      <c r="X23" s="6">
        <f>IF(K23="DQ",0,K23+L23+M23+N23+O23+P23+Q23)</f>
        <v>56.7</v>
      </c>
      <c r="Y23" s="10">
        <f>R23</f>
        <v>0</v>
      </c>
      <c r="Z23" s="3">
        <f>(S23*5)+(T23*10)+(U23*10)+(V23*15)+(W23*20)</f>
        <v>0</v>
      </c>
      <c r="AA23" s="11">
        <f>IF(K23="DQ",0,X23+Y23+Z23)</f>
        <v>56.7</v>
      </c>
      <c r="AB23" s="31">
        <f>(MIN(AA$4:AA$35)/AA23)*100</f>
        <v>25.432098765432098</v>
      </c>
      <c r="AC23" s="12">
        <v>45.96</v>
      </c>
      <c r="AD23" s="2"/>
      <c r="AE23" s="2"/>
      <c r="AF23" s="2"/>
      <c r="AG23" s="3"/>
      <c r="AH23" s="3"/>
      <c r="AI23" s="3"/>
      <c r="AJ23" s="3"/>
      <c r="AK23" s="3"/>
      <c r="AL23" s="3"/>
      <c r="AM23" s="6">
        <f>IF(AC23="DQ",0,AC23+AD23+AE23+AF23)</f>
        <v>45.96</v>
      </c>
      <c r="AN23" s="10">
        <f>AG23</f>
        <v>0</v>
      </c>
      <c r="AO23" s="3">
        <f>(AH23*5)+(AI23*10)+(AJ23*10)+(AK23*15)+(AL23*20)</f>
        <v>0</v>
      </c>
      <c r="AP23" s="11">
        <f>IF(AC23="DQ",0,AM23+AN23+AO23)</f>
        <v>45.96</v>
      </c>
      <c r="AQ23" s="31">
        <f>(MIN(AP$4:AP$35)/AP23)*100</f>
        <v>55.026109660574406</v>
      </c>
      <c r="AR23" s="12">
        <v>46.81</v>
      </c>
      <c r="AS23" s="2"/>
      <c r="AT23" s="2"/>
      <c r="AU23" s="3">
        <v>4</v>
      </c>
      <c r="AV23" s="3"/>
      <c r="AW23" s="3"/>
      <c r="AX23" s="3"/>
      <c r="AY23" s="3"/>
      <c r="AZ23" s="3"/>
      <c r="BA23" s="6">
        <f>AR23+AS23+AT23</f>
        <v>46.81</v>
      </c>
      <c r="BB23" s="10">
        <f>AU23</f>
        <v>4</v>
      </c>
      <c r="BC23" s="3">
        <f>(AV23*5)+(AW23*10)+(AX23*10)+(AY23*15)+(AZ23*20)</f>
        <v>0</v>
      </c>
      <c r="BD23" s="11">
        <f>BA23+BB23+BC23</f>
        <v>50.81</v>
      </c>
      <c r="BE23" s="31">
        <f>(MIN(BD$4:BD$35)/BD23)*100</f>
        <v>45.463491438693168</v>
      </c>
      <c r="BF23" s="12">
        <v>70.569999999999993</v>
      </c>
      <c r="BG23" s="2"/>
      <c r="BH23" s="2"/>
      <c r="BI23" s="3">
        <v>2</v>
      </c>
      <c r="BJ23" s="3"/>
      <c r="BK23" s="3"/>
      <c r="BL23" s="3"/>
      <c r="BM23" s="3"/>
      <c r="BN23" s="3"/>
      <c r="BO23" s="6">
        <f>BF23+BG23+BH23</f>
        <v>70.569999999999993</v>
      </c>
      <c r="BP23" s="10">
        <f>BI23</f>
        <v>2</v>
      </c>
      <c r="BQ23" s="3">
        <f>(BJ23*5)+(BK23*10)+(BL23*10)+(BM23*15)+(BN23*20)</f>
        <v>0</v>
      </c>
      <c r="BR23" s="11">
        <f>IF(BF23="DQ",0,BO23+BP23+BQ23)</f>
        <v>72.569999999999993</v>
      </c>
      <c r="BS23" s="31">
        <f>(MIN(BR$4:BR$35)/BR23)*100</f>
        <v>38.638555877084194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1" t="e">
        <f>(MIN(CF$4:CF$29)/CF23)*100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35">
        <v>23</v>
      </c>
      <c r="B24" s="36">
        <v>13</v>
      </c>
      <c r="C24" s="45" t="s">
        <v>64</v>
      </c>
      <c r="D24" s="25"/>
      <c r="E24" s="46" t="s">
        <v>49</v>
      </c>
      <c r="F24" s="32">
        <f xml:space="preserve"> AB24+AQ24+BE24+BS24</f>
        <v>148.06659582474342</v>
      </c>
      <c r="G24" s="33">
        <f>H24+I24+J24</f>
        <v>293.02</v>
      </c>
      <c r="H24" s="21">
        <f>X24+AM24+BA24+BO24+CC24+CO24+CZ24+DK24</f>
        <v>202.01999999999998</v>
      </c>
      <c r="I24" s="7">
        <f>Z24+AO24+BC24+BQ24+CE24+CQ24+DB24+DM24</f>
        <v>30</v>
      </c>
      <c r="J24" s="23">
        <f>R24+AG24+AU24+BI24+BW24+CJ24+CU24+DF24</f>
        <v>61</v>
      </c>
      <c r="K24" s="12">
        <v>84.09</v>
      </c>
      <c r="L24" s="2"/>
      <c r="M24" s="2"/>
      <c r="N24" s="2"/>
      <c r="O24" s="2"/>
      <c r="P24" s="2"/>
      <c r="Q24" s="2"/>
      <c r="R24" s="3"/>
      <c r="S24" s="3"/>
      <c r="T24" s="3"/>
      <c r="U24" s="3"/>
      <c r="V24" s="3"/>
      <c r="W24" s="13"/>
      <c r="X24" s="6">
        <f>IF(K24="DQ",0,K24+L24+M24+N24+O24+P24+Q24)</f>
        <v>84.09</v>
      </c>
      <c r="Y24" s="10">
        <f>R24</f>
        <v>0</v>
      </c>
      <c r="Z24" s="3">
        <f>(S24*5)+(T24*10)+(U24*10)+(V24*15)+(W24*20)</f>
        <v>0</v>
      </c>
      <c r="AA24" s="11">
        <f>IF(K24="DQ",0,X24+Y24+Z24)</f>
        <v>84.09</v>
      </c>
      <c r="AB24" s="31">
        <f>(MIN(AA$4:AA$35)/AA24)*100</f>
        <v>17.148293495064813</v>
      </c>
      <c r="AC24" s="12">
        <v>54.1</v>
      </c>
      <c r="AD24" s="2"/>
      <c r="AE24" s="2"/>
      <c r="AF24" s="2"/>
      <c r="AG24" s="3">
        <v>10</v>
      </c>
      <c r="AH24" s="3"/>
      <c r="AI24" s="3"/>
      <c r="AJ24" s="3"/>
      <c r="AK24" s="3"/>
      <c r="AL24" s="3"/>
      <c r="AM24" s="6">
        <f>IF(AC24="DQ",0,AC24+AD24+AE24+AF24)</f>
        <v>54.1</v>
      </c>
      <c r="AN24" s="10">
        <f>AG24</f>
        <v>10</v>
      </c>
      <c r="AO24" s="3">
        <f>(AH24*5)+(AI24*10)+(AJ24*10)+(AK24*15)+(AL24*20)</f>
        <v>0</v>
      </c>
      <c r="AP24" s="11">
        <f>IF(AC24="DQ",0,AM24+AN24+AO24)</f>
        <v>64.099999999999994</v>
      </c>
      <c r="AQ24" s="31">
        <f>(MIN(AP$4:AP$35)/AP24)*100</f>
        <v>39.453978159126365</v>
      </c>
      <c r="AR24" s="12">
        <v>25.04</v>
      </c>
      <c r="AS24" s="2"/>
      <c r="AT24" s="2"/>
      <c r="AU24" s="3">
        <v>10</v>
      </c>
      <c r="AV24" s="3"/>
      <c r="AW24" s="3"/>
      <c r="AX24" s="3"/>
      <c r="AY24" s="3"/>
      <c r="AZ24" s="3"/>
      <c r="BA24" s="6">
        <f>AR24+AS24+AT24</f>
        <v>25.04</v>
      </c>
      <c r="BB24" s="10">
        <f>AU24</f>
        <v>10</v>
      </c>
      <c r="BC24" s="3">
        <f>(AV24*5)+(AW24*10)+(AX24*10)+(AY24*15)+(AZ24*20)</f>
        <v>0</v>
      </c>
      <c r="BD24" s="11">
        <f>BA24+BB24+BC24</f>
        <v>35.04</v>
      </c>
      <c r="BE24" s="31">
        <f>(MIN(BD$4:BD$35)/BD24)*100</f>
        <v>65.924657534246577</v>
      </c>
      <c r="BF24" s="12">
        <v>38.79</v>
      </c>
      <c r="BG24" s="2"/>
      <c r="BH24" s="2"/>
      <c r="BI24" s="3">
        <v>41</v>
      </c>
      <c r="BJ24" s="3"/>
      <c r="BK24" s="3"/>
      <c r="BL24" s="3">
        <v>3</v>
      </c>
      <c r="BM24" s="3"/>
      <c r="BN24" s="3"/>
      <c r="BO24" s="6">
        <f>BF24+BG24+BH24</f>
        <v>38.79</v>
      </c>
      <c r="BP24" s="10">
        <f>BI24</f>
        <v>41</v>
      </c>
      <c r="BQ24" s="3">
        <f>(BJ24*5)+(BK24*10)+(BL24*10)+(BM24*15)+(BN24*20)</f>
        <v>30</v>
      </c>
      <c r="BR24" s="11">
        <f>IF(BF24="DQ",0,BO24+BP24+BQ24)</f>
        <v>109.78999999999999</v>
      </c>
      <c r="BS24" s="31">
        <f>(MIN(BR$4:BR$35)/BR24)*100</f>
        <v>25.539666636305675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1" t="e">
        <f>(MIN(CF$4:CF$29)/CF24)*100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>
      <c r="A25" s="35">
        <v>25</v>
      </c>
      <c r="B25" s="36">
        <v>14</v>
      </c>
      <c r="C25" s="45" t="s">
        <v>56</v>
      </c>
      <c r="D25" s="25"/>
      <c r="E25" s="9" t="s">
        <v>49</v>
      </c>
      <c r="F25" s="32">
        <f xml:space="preserve"> AB25+AQ25+BE25+BS25</f>
        <v>133.0641676187031</v>
      </c>
      <c r="G25" s="33">
        <f>H25+I25+J25</f>
        <v>286.99</v>
      </c>
      <c r="H25" s="21">
        <f>X25+AM25+BA25+BO25+CC25+CO25+CZ25+DK25</f>
        <v>212.99</v>
      </c>
      <c r="I25" s="7">
        <f>Z25+AO25+BC25+BQ25+CE25+CQ25+DB25+DM25</f>
        <v>30</v>
      </c>
      <c r="J25" s="23">
        <f>R25+AG25+AU25+BI25+BW25+CJ25+CU25+DF25</f>
        <v>44</v>
      </c>
      <c r="K25" s="12">
        <v>59.68</v>
      </c>
      <c r="L25" s="2"/>
      <c r="M25" s="2"/>
      <c r="N25" s="2"/>
      <c r="O25" s="2"/>
      <c r="P25" s="28"/>
      <c r="Q25" s="2"/>
      <c r="R25" s="3"/>
      <c r="S25" s="3"/>
      <c r="T25" s="3"/>
      <c r="U25" s="3"/>
      <c r="V25" s="3"/>
      <c r="W25" s="13"/>
      <c r="X25" s="6">
        <f>IF(K25="DQ",0,K25+L25+M25+N25+O25+P25+Q25)</f>
        <v>59.68</v>
      </c>
      <c r="Y25" s="10">
        <f>R25</f>
        <v>0</v>
      </c>
      <c r="Z25" s="3">
        <f>(S25*5)+(T25*10)+(U25*10)+(V25*15)+(W25*20)</f>
        <v>0</v>
      </c>
      <c r="AA25" s="11">
        <f>IF(K25="DQ",0,X25+Y25+Z25)</f>
        <v>59.68</v>
      </c>
      <c r="AB25" s="31">
        <f>(MIN(AA$4:AA$35)/AA25)*100</f>
        <v>24.162198391420912</v>
      </c>
      <c r="AC25" s="12">
        <v>55.8</v>
      </c>
      <c r="AD25" s="2"/>
      <c r="AE25" s="2"/>
      <c r="AF25" s="2"/>
      <c r="AG25" s="3"/>
      <c r="AH25" s="3"/>
      <c r="AI25" s="3"/>
      <c r="AJ25" s="3"/>
      <c r="AK25" s="3"/>
      <c r="AL25" s="3"/>
      <c r="AM25" s="6">
        <f>IF(AC25="DQ",0,AC25+AD25+AE25+AF25)</f>
        <v>55.8</v>
      </c>
      <c r="AN25" s="10">
        <f>AG25</f>
        <v>0</v>
      </c>
      <c r="AO25" s="3">
        <f>(AH25*5)+(AI25*10)+(AJ25*10)+(AK25*15)+(AL25*20)</f>
        <v>0</v>
      </c>
      <c r="AP25" s="11">
        <f>IF(AC25="DQ",0,AM25+AN25+AO25)</f>
        <v>55.8</v>
      </c>
      <c r="AQ25" s="31">
        <f>(MIN(AP$4:AP$35)/AP25)*100</f>
        <v>45.322580645161295</v>
      </c>
      <c r="AR25" s="12">
        <v>44.58</v>
      </c>
      <c r="AS25" s="2"/>
      <c r="AT25" s="2"/>
      <c r="AU25" s="3">
        <v>29</v>
      </c>
      <c r="AV25" s="3">
        <v>2</v>
      </c>
      <c r="AW25" s="3"/>
      <c r="AX25" s="3">
        <v>2</v>
      </c>
      <c r="AY25" s="3"/>
      <c r="AZ25" s="3"/>
      <c r="BA25" s="6">
        <f>AR25+AS25+AT25</f>
        <v>44.58</v>
      </c>
      <c r="BB25" s="10">
        <f>AU25</f>
        <v>29</v>
      </c>
      <c r="BC25" s="3">
        <f>(AV25*5)+(AW25*10)+(AX25*10)+(AY25*15)+(AZ25*20)</f>
        <v>30</v>
      </c>
      <c r="BD25" s="11">
        <f>BA25+BB25+BC25</f>
        <v>103.58</v>
      </c>
      <c r="BE25" s="31">
        <f>(MIN(BD$4:BD$35)/BD25)*100</f>
        <v>22.301602625989574</v>
      </c>
      <c r="BF25" s="12">
        <v>52.93</v>
      </c>
      <c r="BG25" s="2"/>
      <c r="BH25" s="2"/>
      <c r="BI25" s="3">
        <v>15</v>
      </c>
      <c r="BJ25" s="3"/>
      <c r="BK25" s="3"/>
      <c r="BL25" s="3"/>
      <c r="BM25" s="3"/>
      <c r="BN25" s="3"/>
      <c r="BO25" s="6">
        <f>BF25+BG25+BH25</f>
        <v>52.93</v>
      </c>
      <c r="BP25" s="10">
        <f>BI25</f>
        <v>15</v>
      </c>
      <c r="BQ25" s="3">
        <f>(BJ25*5)+(BK25*10)+(BL25*10)+(BM25*15)+(BN25*20)</f>
        <v>0</v>
      </c>
      <c r="BR25" s="11">
        <f>IF(BF25="DQ",0,BO25+BP25+BQ25)</f>
        <v>67.930000000000007</v>
      </c>
      <c r="BS25" s="31">
        <f>(MIN(BR$4:BR$35)/BR25)*100</f>
        <v>41.277785956131311</v>
      </c>
      <c r="BT25" s="12"/>
      <c r="BU25" s="2"/>
      <c r="BV25" s="2"/>
      <c r="BW25" s="3"/>
      <c r="BX25" s="3"/>
      <c r="BY25" s="3"/>
      <c r="BZ25" s="3"/>
      <c r="CA25" s="3"/>
      <c r="CB25" s="3"/>
      <c r="CC25" s="6">
        <f>IF(BT25="DQ",0,BT25+BU25+BV25)</f>
        <v>0</v>
      </c>
      <c r="CD25" s="10">
        <f>BW25</f>
        <v>0</v>
      </c>
      <c r="CE25" s="3">
        <f>(BX25*5)+(BY25*10)+(BZ25*10)+(CA25*15)+(CB25*20)</f>
        <v>0</v>
      </c>
      <c r="CF25" s="11">
        <f>IF(BT25="DQ",0,CC25+CD25+CE25)</f>
        <v>0</v>
      </c>
      <c r="CG25" s="31" t="e">
        <f>(MIN(CF$4:CF$29)/CF25)*100</f>
        <v>#DIV/0!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CJ25/2</f>
        <v>0</v>
      </c>
      <c r="CQ25" s="3">
        <f>(CJ25*5)+(CK25*10)+(CL25*10)+(CM25*15)+(CN25*20)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CU25/2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DF25/2</f>
        <v>0</v>
      </c>
      <c r="DM25" s="3">
        <f>(DG25*3)+(DH25*5)+(DI25*5)+(DJ25*20)</f>
        <v>0</v>
      </c>
      <c r="DN25" s="11">
        <f>DK25+DL25+DM25</f>
        <v>0</v>
      </c>
    </row>
    <row r="26" spans="1:118" ht="15">
      <c r="A26" s="35">
        <v>28</v>
      </c>
      <c r="B26" s="36">
        <v>15</v>
      </c>
      <c r="C26" s="45" t="s">
        <v>58</v>
      </c>
      <c r="D26" s="25"/>
      <c r="E26" s="9" t="s">
        <v>49</v>
      </c>
      <c r="F26" s="32">
        <f xml:space="preserve"> AB26+AQ26+BE26+BS26</f>
        <v>81.938310550224486</v>
      </c>
      <c r="G26" s="33">
        <f>H26+I26+J26</f>
        <v>443.36</v>
      </c>
      <c r="H26" s="21">
        <f>X26+AM26+BA26+BO26+CC26+CO26+CZ26+DK26</f>
        <v>337.36</v>
      </c>
      <c r="I26" s="7">
        <f>Z26+AO26+BC26+BQ26+CE26+CQ26+DB26+DM26</f>
        <v>40</v>
      </c>
      <c r="J26" s="23">
        <f>R26+AG26+AU26+BI26+BW26+CJ26+CU26+DF26</f>
        <v>66</v>
      </c>
      <c r="K26" s="12">
        <v>70.2</v>
      </c>
      <c r="L26" s="2"/>
      <c r="M26" s="2"/>
      <c r="N26" s="2"/>
      <c r="O26" s="2"/>
      <c r="P26" s="2"/>
      <c r="Q26" s="2"/>
      <c r="R26" s="3"/>
      <c r="S26" s="3"/>
      <c r="T26" s="3"/>
      <c r="U26" s="3"/>
      <c r="V26" s="3"/>
      <c r="W26" s="13"/>
      <c r="X26" s="6">
        <f>IF(K26="DQ",0,K26+L26+M26+N26+O26+P26+Q26)</f>
        <v>70.2</v>
      </c>
      <c r="Y26" s="10">
        <f>R26</f>
        <v>0</v>
      </c>
      <c r="Z26" s="3">
        <f>(S26*5)+(T26*10)+(U26*10)+(V26*15)+(W26*20)</f>
        <v>0</v>
      </c>
      <c r="AA26" s="11">
        <f>IF(K26="DQ",0,X26+Y26+Z26)</f>
        <v>70.2</v>
      </c>
      <c r="AB26" s="31">
        <f>(MIN(AA$4:AA$35)/AA26)*100</f>
        <v>20.541310541310541</v>
      </c>
      <c r="AC26" s="12">
        <v>119.75</v>
      </c>
      <c r="AD26" s="2"/>
      <c r="AE26" s="2"/>
      <c r="AF26" s="2"/>
      <c r="AG26" s="3"/>
      <c r="AH26" s="3"/>
      <c r="AI26" s="3"/>
      <c r="AJ26" s="3"/>
      <c r="AK26" s="3"/>
      <c r="AL26" s="3"/>
      <c r="AM26" s="6">
        <f>IF(AC26="DQ",0,AC26+AD26+AE26+AF26)</f>
        <v>119.75</v>
      </c>
      <c r="AN26" s="10">
        <f>AG26</f>
        <v>0</v>
      </c>
      <c r="AO26" s="3">
        <f>(AH26*5)+(AI26*10)+(AJ26*10)+(AK26*15)+(AL26*20)</f>
        <v>0</v>
      </c>
      <c r="AP26" s="11">
        <f>IF(AC26="DQ",0,AM26+AN26+AO26)</f>
        <v>119.75</v>
      </c>
      <c r="AQ26" s="31">
        <f>(MIN(AP$4:AP$35)/AP26)*100</f>
        <v>21.118997912317326</v>
      </c>
      <c r="AR26" s="12">
        <v>56.49</v>
      </c>
      <c r="AS26" s="2"/>
      <c r="AT26" s="2"/>
      <c r="AU26" s="3">
        <v>32</v>
      </c>
      <c r="AV26" s="3">
        <v>4</v>
      </c>
      <c r="AW26" s="3"/>
      <c r="AX26" s="3">
        <v>1</v>
      </c>
      <c r="AY26" s="3"/>
      <c r="AZ26" s="3"/>
      <c r="BA26" s="6">
        <f>AR26+AS26+AT26</f>
        <v>56.49</v>
      </c>
      <c r="BB26" s="10">
        <f>AU26</f>
        <v>32</v>
      </c>
      <c r="BC26" s="3">
        <f>(AV26*5)+(AW26*10)+(AX26*10)+(AY26*15)+(AZ26*20)</f>
        <v>30</v>
      </c>
      <c r="BD26" s="11">
        <f>BA26+BB26+BC26</f>
        <v>118.49000000000001</v>
      </c>
      <c r="BE26" s="31">
        <f>(MIN(BD$4:BD$35)/BD26)*100</f>
        <v>19.49531606042704</v>
      </c>
      <c r="BF26" s="12">
        <v>90.92</v>
      </c>
      <c r="BG26" s="2"/>
      <c r="BH26" s="2"/>
      <c r="BI26" s="3">
        <v>34</v>
      </c>
      <c r="BJ26" s="3"/>
      <c r="BK26" s="3"/>
      <c r="BL26" s="3">
        <v>1</v>
      </c>
      <c r="BM26" s="3"/>
      <c r="BN26" s="3"/>
      <c r="BO26" s="6">
        <f>BF26+BG26+BH26</f>
        <v>90.92</v>
      </c>
      <c r="BP26" s="10">
        <f>BI26</f>
        <v>34</v>
      </c>
      <c r="BQ26" s="3">
        <f>(BJ26*5)+(BK26*10)+(BL26*10)+(BM26*15)+(BN26*20)</f>
        <v>10</v>
      </c>
      <c r="BR26" s="11">
        <f>IF(BF26="DQ",0,BO26+BP26+BQ26)</f>
        <v>134.92000000000002</v>
      </c>
      <c r="BS26" s="31">
        <f>(MIN(BR$4:BR$35)/BR26)*100</f>
        <v>20.782686036169579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1" t="e">
        <f>(MIN(CF$4:CF$29)/CF26)*100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35">
        <v>29</v>
      </c>
      <c r="B27" s="36">
        <v>16</v>
      </c>
      <c r="C27" s="45" t="s">
        <v>62</v>
      </c>
      <c r="D27" s="25"/>
      <c r="E27" s="46" t="s">
        <v>49</v>
      </c>
      <c r="F27" s="32">
        <f xml:space="preserve"> AB27+AQ27+BE27+BS27</f>
        <v>81.759413386196798</v>
      </c>
      <c r="G27" s="33">
        <f>H27+I27+J27</f>
        <v>466.10999999999996</v>
      </c>
      <c r="H27" s="21">
        <f>X27+AM27+BA27+BO27+CC27+CO27+CZ27+DK27</f>
        <v>414.10999999999996</v>
      </c>
      <c r="I27" s="7">
        <f>Z27+AO27+BC27+BQ27+CE27+CQ27+DB27+DM27</f>
        <v>10</v>
      </c>
      <c r="J27" s="23">
        <f>R27+AG27+AU27+BI27+BW27+CJ27+CU27+DF27</f>
        <v>42</v>
      </c>
      <c r="K27" s="12">
        <v>99.19</v>
      </c>
      <c r="L27" s="2"/>
      <c r="M27" s="2"/>
      <c r="N27" s="2"/>
      <c r="O27" s="2"/>
      <c r="P27" s="2"/>
      <c r="Q27" s="2"/>
      <c r="R27" s="3"/>
      <c r="S27" s="3"/>
      <c r="T27" s="3"/>
      <c r="U27" s="3"/>
      <c r="V27" s="3"/>
      <c r="W27" s="13"/>
      <c r="X27" s="6">
        <f>IF(K27="DQ",0,K27+L27+M27+N27+O27+P27+Q27)</f>
        <v>99.19</v>
      </c>
      <c r="Y27" s="10">
        <f>R27</f>
        <v>0</v>
      </c>
      <c r="Z27" s="3">
        <f>(S27*5)+(T27*10)+(U27*10)+(V27*15)+(W27*20)</f>
        <v>0</v>
      </c>
      <c r="AA27" s="11">
        <f>IF(K27="DQ",0,X27+Y27+Z27)</f>
        <v>99.19</v>
      </c>
      <c r="AB27" s="31">
        <f>(MIN(AA$4:AA$35)/AA27)*100</f>
        <v>14.537755822159493</v>
      </c>
      <c r="AC27" s="12">
        <v>171.09</v>
      </c>
      <c r="AD27" s="2"/>
      <c r="AE27" s="2"/>
      <c r="AF27" s="2"/>
      <c r="AG27" s="3"/>
      <c r="AH27" s="3"/>
      <c r="AI27" s="3"/>
      <c r="AJ27" s="3"/>
      <c r="AK27" s="3"/>
      <c r="AL27" s="3"/>
      <c r="AM27" s="6">
        <f>IF(AC27="DQ",0,AC27+AD27+AE27+AF27)</f>
        <v>171.09</v>
      </c>
      <c r="AN27" s="10">
        <f>AG27</f>
        <v>0</v>
      </c>
      <c r="AO27" s="3">
        <f>(AH27*5)+(AI27*10)+(AJ27*10)+(AK27*15)+(AL27*20)</f>
        <v>0</v>
      </c>
      <c r="AP27" s="11">
        <f>IF(AC27="DQ",0,AM27+AN27+AO27)</f>
        <v>171.09</v>
      </c>
      <c r="AQ27" s="31">
        <f>(MIN(AP$4:AP$35)/AP27)*100</f>
        <v>14.781693845344554</v>
      </c>
      <c r="AR27" s="12">
        <v>58.41</v>
      </c>
      <c r="AS27" s="2"/>
      <c r="AT27" s="2"/>
      <c r="AU27" s="3">
        <v>17</v>
      </c>
      <c r="AV27" s="3"/>
      <c r="AW27" s="3"/>
      <c r="AX27" s="3">
        <v>1</v>
      </c>
      <c r="AY27" s="3"/>
      <c r="AZ27" s="3"/>
      <c r="BA27" s="6">
        <f>AR27+AS27+AT27</f>
        <v>58.41</v>
      </c>
      <c r="BB27" s="10">
        <f>AU27</f>
        <v>17</v>
      </c>
      <c r="BC27" s="3">
        <f>(AV27*5)+(AW27*10)+(AX27*10)+(AY27*15)+(AZ27*20)</f>
        <v>10</v>
      </c>
      <c r="BD27" s="11">
        <f>BA27+BB27+BC27</f>
        <v>85.41</v>
      </c>
      <c r="BE27" s="31">
        <f>(MIN(BD$4:BD$35)/BD27)*100</f>
        <v>27.046013347383212</v>
      </c>
      <c r="BF27" s="12">
        <v>85.42</v>
      </c>
      <c r="BG27" s="2"/>
      <c r="BH27" s="2"/>
      <c r="BI27" s="3">
        <v>25</v>
      </c>
      <c r="BJ27" s="3"/>
      <c r="BK27" s="3"/>
      <c r="BL27" s="3"/>
      <c r="BM27" s="3"/>
      <c r="BN27" s="3"/>
      <c r="BO27" s="6">
        <f>BF27+BG27+BH27</f>
        <v>85.42</v>
      </c>
      <c r="BP27" s="10">
        <f>BI27</f>
        <v>25</v>
      </c>
      <c r="BQ27" s="3">
        <f>(BJ27*5)+(BK27*10)+(BL27*10)+(BM27*15)+(BN27*20)</f>
        <v>0</v>
      </c>
      <c r="BR27" s="11">
        <f>IF(BF27="DQ",0,BO27+BP27+BQ27)</f>
        <v>110.42</v>
      </c>
      <c r="BS27" s="31">
        <f>(MIN(BR$4:BR$35)/BR27)*100</f>
        <v>25.393950371309543</v>
      </c>
      <c r="BT27" s="12"/>
      <c r="BU27" s="2"/>
      <c r="BV27" s="2"/>
      <c r="BW27" s="3"/>
      <c r="BX27" s="3"/>
      <c r="BY27" s="3"/>
      <c r="BZ27" s="3"/>
      <c r="CA27" s="3"/>
      <c r="CB27" s="3"/>
      <c r="CC27" s="6">
        <f>IF(BT27="DQ",0,BT27+BU27+BV27)</f>
        <v>0</v>
      </c>
      <c r="CD27" s="10">
        <f>BW27</f>
        <v>0</v>
      </c>
      <c r="CE27" s="3">
        <f>(BX27*5)+(BY27*10)+(BZ27*10)+(CA27*15)+(CB27*20)</f>
        <v>0</v>
      </c>
      <c r="CF27" s="11">
        <f>IF(BT27="DQ",0,CC27+CD27+CE27)</f>
        <v>0</v>
      </c>
      <c r="CG27" s="31" t="e">
        <f>(MIN(CF$4:CF$29)/CF27)*100</f>
        <v>#DIV/0!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CJ27/2</f>
        <v>0</v>
      </c>
      <c r="CQ27" s="3">
        <f>(CJ27*5)+(CK27*10)+(CL27*10)+(CM27*15)+(CN27*20)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CU27/2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DF27/2</f>
        <v>0</v>
      </c>
      <c r="DM27" s="3">
        <f>(DG27*3)+(DH27*5)+(DI27*5)+(DJ27*20)</f>
        <v>0</v>
      </c>
      <c r="DN27" s="11">
        <f>DK27+DL27+DM27</f>
        <v>0</v>
      </c>
    </row>
    <row r="28" spans="1:118" ht="15">
      <c r="A28" s="35"/>
      <c r="B28" s="36"/>
      <c r="C28" s="59" t="s">
        <v>74</v>
      </c>
      <c r="D28" s="25"/>
      <c r="E28" s="46"/>
      <c r="F28" s="32"/>
      <c r="G28" s="33"/>
      <c r="H28" s="21"/>
      <c r="I28" s="7"/>
      <c r="J28" s="23"/>
      <c r="K28" s="12"/>
      <c r="L28" s="2"/>
      <c r="M28" s="2"/>
      <c r="N28" s="2"/>
      <c r="O28" s="2"/>
      <c r="P28" s="2"/>
      <c r="Q28" s="2"/>
      <c r="R28" s="3"/>
      <c r="S28" s="3"/>
      <c r="T28" s="3"/>
      <c r="U28" s="3"/>
      <c r="V28" s="3"/>
      <c r="W28" s="13"/>
      <c r="X28" s="6"/>
      <c r="Y28" s="10"/>
      <c r="Z28" s="3"/>
      <c r="AA28" s="11"/>
      <c r="AB28" s="31"/>
      <c r="AC28" s="12"/>
      <c r="AD28" s="2"/>
      <c r="AE28" s="2"/>
      <c r="AF28" s="2"/>
      <c r="AG28" s="3"/>
      <c r="AH28" s="3"/>
      <c r="AI28" s="3"/>
      <c r="AJ28" s="3"/>
      <c r="AK28" s="3"/>
      <c r="AL28" s="3"/>
      <c r="AM28" s="6"/>
      <c r="AN28" s="10"/>
      <c r="AO28" s="3"/>
      <c r="AP28" s="11"/>
      <c r="AQ28" s="31"/>
      <c r="AR28" s="12"/>
      <c r="AS28" s="2"/>
      <c r="AT28" s="2"/>
      <c r="AU28" s="3"/>
      <c r="AV28" s="3"/>
      <c r="AW28" s="3"/>
      <c r="AX28" s="3"/>
      <c r="AY28" s="3"/>
      <c r="AZ28" s="3"/>
      <c r="BA28" s="6"/>
      <c r="BB28" s="10"/>
      <c r="BC28" s="3"/>
      <c r="BD28" s="11"/>
      <c r="BE28" s="31"/>
      <c r="BF28" s="12"/>
      <c r="BG28" s="2"/>
      <c r="BH28" s="2"/>
      <c r="BI28" s="3"/>
      <c r="BJ28" s="3"/>
      <c r="BK28" s="3"/>
      <c r="BL28" s="3"/>
      <c r="BM28" s="3"/>
      <c r="BN28" s="3"/>
      <c r="BO28" s="6"/>
      <c r="BP28" s="10"/>
      <c r="BQ28" s="3"/>
      <c r="BR28" s="11"/>
      <c r="BS28" s="31"/>
      <c r="BT28" s="12"/>
      <c r="BU28" s="2"/>
      <c r="BV28" s="2"/>
      <c r="BW28" s="3"/>
      <c r="BX28" s="3"/>
      <c r="BY28" s="3"/>
      <c r="BZ28" s="3"/>
      <c r="CA28" s="3"/>
      <c r="CB28" s="3"/>
      <c r="CC28" s="6"/>
      <c r="CD28" s="10"/>
      <c r="CE28" s="3"/>
      <c r="CF28" s="11"/>
      <c r="CG28" s="31"/>
      <c r="CH28" s="12"/>
      <c r="CI28" s="2"/>
      <c r="CJ28" s="3"/>
      <c r="CK28" s="3"/>
      <c r="CL28" s="3"/>
      <c r="CM28" s="3"/>
      <c r="CN28" s="3"/>
      <c r="CO28" s="6"/>
      <c r="CP28" s="10"/>
      <c r="CQ28" s="3"/>
      <c r="CR28" s="11"/>
      <c r="CS28" s="12"/>
      <c r="CT28" s="2"/>
      <c r="CU28" s="3"/>
      <c r="CV28" s="3"/>
      <c r="CW28" s="3"/>
      <c r="CX28" s="3"/>
      <c r="CY28" s="3"/>
      <c r="CZ28" s="6"/>
      <c r="DA28" s="10"/>
      <c r="DB28" s="3"/>
      <c r="DC28" s="11"/>
      <c r="DD28" s="12"/>
      <c r="DE28" s="2"/>
      <c r="DF28" s="3"/>
      <c r="DG28" s="3"/>
      <c r="DH28" s="3"/>
      <c r="DI28" s="3"/>
      <c r="DJ28" s="3"/>
      <c r="DK28" s="6"/>
      <c r="DL28" s="10"/>
      <c r="DM28" s="3"/>
      <c r="DN28" s="11"/>
    </row>
    <row r="29" spans="1:118" ht="15">
      <c r="A29" s="35">
        <v>2</v>
      </c>
      <c r="B29" s="36">
        <v>1</v>
      </c>
      <c r="C29" s="45" t="s">
        <v>67</v>
      </c>
      <c r="D29" s="25"/>
      <c r="E29" s="46" t="s">
        <v>65</v>
      </c>
      <c r="F29" s="32">
        <f xml:space="preserve"> AB29+AQ29+BE29+BS29</f>
        <v>303.61980847384802</v>
      </c>
      <c r="G29" s="33">
        <f>H29+I29+J29</f>
        <v>134.88</v>
      </c>
      <c r="H29" s="21">
        <f>X29+AM29+BA29+BO29+CC29+CO29+CZ29+DK29</f>
        <v>85.88</v>
      </c>
      <c r="I29" s="7">
        <f>Z29+AO29+BC29+BQ29+CE29+CQ29+DB29+DM29</f>
        <v>10</v>
      </c>
      <c r="J29" s="23">
        <f>R29+AG29+AU29+BI29+BW29+CJ29+CU29+DF29</f>
        <v>39</v>
      </c>
      <c r="K29" s="27">
        <v>14.54</v>
      </c>
      <c r="L29" s="2"/>
      <c r="M29" s="2"/>
      <c r="N29" s="2"/>
      <c r="O29" s="2"/>
      <c r="P29" s="2"/>
      <c r="Q29" s="2"/>
      <c r="R29" s="3"/>
      <c r="S29" s="3"/>
      <c r="T29" s="3"/>
      <c r="U29" s="3"/>
      <c r="V29" s="3"/>
      <c r="W29" s="13"/>
      <c r="X29" s="6">
        <f>IF(K29="DQ",0,K29+L29+M29+N29+O29+P29+Q29)</f>
        <v>14.54</v>
      </c>
      <c r="Y29" s="10">
        <f>R29</f>
        <v>0</v>
      </c>
      <c r="Z29" s="3">
        <f>(S29*5)+(T29*10)+(U29*10)+(V29*15)+(W29*20)</f>
        <v>0</v>
      </c>
      <c r="AA29" s="11">
        <f>IF(K29="DQ",0,X29+Y29+Z29)</f>
        <v>14.54</v>
      </c>
      <c r="AB29" s="31">
        <f>(MIN(AA$4:AA$35)/AA29)*100</f>
        <v>99.174690508940856</v>
      </c>
      <c r="AC29" s="12">
        <v>26.62</v>
      </c>
      <c r="AD29" s="2"/>
      <c r="AE29" s="2"/>
      <c r="AF29" s="2"/>
      <c r="AG29" s="3"/>
      <c r="AH29" s="3"/>
      <c r="AI29" s="3"/>
      <c r="AJ29" s="3"/>
      <c r="AK29" s="3"/>
      <c r="AL29" s="3"/>
      <c r="AM29" s="6">
        <f>IF(AC29="DQ",0,AC29+AD29+AE29+AF29)</f>
        <v>26.62</v>
      </c>
      <c r="AN29" s="10">
        <f>AG29</f>
        <v>0</v>
      </c>
      <c r="AO29" s="3">
        <f>(AH29*5)+(AI29*10)+(AJ29*10)+(AK29*15)+(AL29*20)</f>
        <v>0</v>
      </c>
      <c r="AP29" s="11">
        <f>IF(AC29="DQ",0,AM29+AN29+AO29)</f>
        <v>26.62</v>
      </c>
      <c r="AQ29" s="31">
        <f>(MIN(AP$4:AP$35)/AP29)*100</f>
        <v>95.003756574004512</v>
      </c>
      <c r="AR29" s="12">
        <v>19.96</v>
      </c>
      <c r="AS29" s="2"/>
      <c r="AT29" s="2"/>
      <c r="AU29" s="3">
        <v>18</v>
      </c>
      <c r="AV29" s="3"/>
      <c r="AW29" s="3"/>
      <c r="AX29" s="3">
        <v>1</v>
      </c>
      <c r="AY29" s="3"/>
      <c r="AZ29" s="3"/>
      <c r="BA29" s="6">
        <f>AR29+AS29+AT29</f>
        <v>19.96</v>
      </c>
      <c r="BB29" s="10">
        <f>AU29</f>
        <v>18</v>
      </c>
      <c r="BC29" s="3">
        <f>(AV29*5)+(AW29*10)+(AX29*10)+(AY29*15)+(AZ29*20)</f>
        <v>10</v>
      </c>
      <c r="BD29" s="11">
        <f>BA29+BB29+BC29</f>
        <v>47.96</v>
      </c>
      <c r="BE29" s="31">
        <f>(MIN(BD$4:BD$35)/BD29)*100</f>
        <v>48.165137614678898</v>
      </c>
      <c r="BF29" s="12">
        <v>24.76</v>
      </c>
      <c r="BG29" s="2"/>
      <c r="BH29" s="2"/>
      <c r="BI29" s="3">
        <v>21</v>
      </c>
      <c r="BJ29" s="3"/>
      <c r="BK29" s="3"/>
      <c r="BL29" s="3"/>
      <c r="BM29" s="3"/>
      <c r="BN29" s="3"/>
      <c r="BO29" s="6">
        <f>BF29+BG29+BH29</f>
        <v>24.76</v>
      </c>
      <c r="BP29" s="10">
        <f>BI29</f>
        <v>21</v>
      </c>
      <c r="BQ29" s="3">
        <f>(BJ29*5)+(BK29*10)+(BL29*10)+(BM29*15)+(BN29*20)</f>
        <v>0</v>
      </c>
      <c r="BR29" s="11">
        <f>IF(BF29="DQ",0,BO29+BP29+BQ29)</f>
        <v>45.760000000000005</v>
      </c>
      <c r="BS29" s="31">
        <f>(MIN(BR$4:BR$35)/BR29)*100</f>
        <v>61.276223776223773</v>
      </c>
      <c r="BT29" s="12"/>
      <c r="BU29" s="2"/>
      <c r="BV29" s="2"/>
      <c r="BW29" s="3"/>
      <c r="BX29" s="3"/>
      <c r="BY29" s="3"/>
      <c r="BZ29" s="3"/>
      <c r="CA29" s="3"/>
      <c r="CB29" s="3"/>
      <c r="CC29" s="6">
        <f>IF(BT29="DQ",0,BT29+BU29+BV29)</f>
        <v>0</v>
      </c>
      <c r="CD29" s="10">
        <f>BW29</f>
        <v>0</v>
      </c>
      <c r="CE29" s="3">
        <f>(BX29*5)+(BY29*10)+(BZ29*10)+(CA29*15)+(CB29*20)</f>
        <v>0</v>
      </c>
      <c r="CF29" s="11">
        <f>IF(BT29="DQ",0,CC29+CD29+CE29)</f>
        <v>0</v>
      </c>
      <c r="CG29" s="31" t="e">
        <f>(MIN(CF$4:CF$29)/CF29)*100</f>
        <v>#DIV/0!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CJ29/2</f>
        <v>0</v>
      </c>
      <c r="CQ29" s="3">
        <f>(CJ29*5)+(CK29*10)+(CL29*10)+(CM29*15)+(CN29*20)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CU29/2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DF29/2</f>
        <v>0</v>
      </c>
      <c r="DM29" s="3">
        <f>(DG29*3)+(DH29*5)+(DI29*5)+(DJ29*20)</f>
        <v>0</v>
      </c>
      <c r="DN29" s="11">
        <f>DK29+DL29+DM29</f>
        <v>0</v>
      </c>
    </row>
    <row r="30" spans="1:118" ht="15">
      <c r="A30" s="35">
        <v>8</v>
      </c>
      <c r="B30" s="36">
        <v>2</v>
      </c>
      <c r="C30" s="45" t="s">
        <v>66</v>
      </c>
      <c r="D30" s="25"/>
      <c r="E30" s="46" t="s">
        <v>65</v>
      </c>
      <c r="F30" s="32">
        <f xml:space="preserve"> AB30+AQ30+BE30+BS30</f>
        <v>251.02190825505261</v>
      </c>
      <c r="G30" s="33">
        <f>H30+I30+J30</f>
        <v>145.78</v>
      </c>
      <c r="H30" s="21">
        <f>X30+AM30+BA30+BO30+CC30+CO30+CZ30+DK30</f>
        <v>110.78</v>
      </c>
      <c r="I30" s="7">
        <f>Z30+AO30+BC30+BQ30+CE30+CQ30+DB30+DM30</f>
        <v>25</v>
      </c>
      <c r="J30" s="23">
        <f>R30+AG30+AU30+BI30+BW30+CJ30+CU30+DF30</f>
        <v>10</v>
      </c>
      <c r="K30" s="27">
        <v>18.98</v>
      </c>
      <c r="L30" s="2"/>
      <c r="M30" s="2"/>
      <c r="N30" s="2"/>
      <c r="O30" s="2"/>
      <c r="P30" s="2"/>
      <c r="Q30" s="2"/>
      <c r="R30" s="3"/>
      <c r="S30" s="3">
        <v>1</v>
      </c>
      <c r="T30" s="3"/>
      <c r="U30" s="3"/>
      <c r="V30" s="3"/>
      <c r="W30" s="13"/>
      <c r="X30" s="6">
        <f>IF(K30="DQ",0,K30+L30+M30+N30+O30+P30+Q30)</f>
        <v>18.98</v>
      </c>
      <c r="Y30" s="10">
        <f>R30</f>
        <v>0</v>
      </c>
      <c r="Z30" s="3">
        <f>(S30*5)+(T30*10)+(U30*10)+(V30*15)+(W30*20)</f>
        <v>5</v>
      </c>
      <c r="AA30" s="11">
        <f>IF(K30="DQ",0,X30+Y30+Z30)</f>
        <v>23.98</v>
      </c>
      <c r="AB30" s="31">
        <f>(MIN(AA$4:AA$35)/AA30)*100</f>
        <v>60.133444537114258</v>
      </c>
      <c r="AC30" s="12">
        <v>33.69</v>
      </c>
      <c r="AD30" s="2"/>
      <c r="AE30" s="2"/>
      <c r="AF30" s="2"/>
      <c r="AG30" s="3"/>
      <c r="AH30" s="3"/>
      <c r="AI30" s="3"/>
      <c r="AJ30" s="3"/>
      <c r="AK30" s="3"/>
      <c r="AL30" s="3"/>
      <c r="AM30" s="6">
        <f>IF(AC30="DQ",0,AC30+AD30+AE30+AF30)</f>
        <v>33.69</v>
      </c>
      <c r="AN30" s="10">
        <f>AG30</f>
        <v>0</v>
      </c>
      <c r="AO30" s="3">
        <f>(AH30*5)+(AI30*10)+(AJ30*10)+(AK30*15)+(AL30*20)</f>
        <v>0</v>
      </c>
      <c r="AP30" s="11">
        <f>IF(AC30="DQ",0,AM30+AN30+AO30)</f>
        <v>33.69</v>
      </c>
      <c r="AQ30" s="31">
        <f>(MIN(AP$4:AP$35)/AP30)*100</f>
        <v>75.066785396260016</v>
      </c>
      <c r="AR30" s="12">
        <v>22.35</v>
      </c>
      <c r="AS30" s="2"/>
      <c r="AT30" s="2"/>
      <c r="AU30" s="3">
        <v>10</v>
      </c>
      <c r="AV30" s="3"/>
      <c r="AW30" s="3"/>
      <c r="AX30" s="3">
        <v>1</v>
      </c>
      <c r="AY30" s="3"/>
      <c r="AZ30" s="3"/>
      <c r="BA30" s="6">
        <f>AR30+AS30+AT30</f>
        <v>22.35</v>
      </c>
      <c r="BB30" s="10">
        <f>AU30</f>
        <v>10</v>
      </c>
      <c r="BC30" s="3">
        <f>(AV30*5)+(AW30*10)+(AX30*10)+(AY30*15)+(AZ30*20)</f>
        <v>10</v>
      </c>
      <c r="BD30" s="11">
        <f>BA30+BB30+BC30</f>
        <v>42.35</v>
      </c>
      <c r="BE30" s="31">
        <f>(MIN(BD$4:BD$35)/BD30)*100</f>
        <v>54.545454545454554</v>
      </c>
      <c r="BF30" s="12">
        <v>35.76</v>
      </c>
      <c r="BG30" s="2"/>
      <c r="BH30" s="2"/>
      <c r="BI30" s="3">
        <v>0</v>
      </c>
      <c r="BJ30" s="3"/>
      <c r="BK30" s="3"/>
      <c r="BL30" s="3">
        <v>1</v>
      </c>
      <c r="BM30" s="3"/>
      <c r="BN30" s="3"/>
      <c r="BO30" s="6">
        <f>BF30+BG30+BH30</f>
        <v>35.76</v>
      </c>
      <c r="BP30" s="10">
        <f>BI30</f>
        <v>0</v>
      </c>
      <c r="BQ30" s="3">
        <f>(BJ30*5)+(BK30*10)+(BL30*10)+(BM30*15)+(BN30*20)</f>
        <v>10</v>
      </c>
      <c r="BR30" s="11">
        <f>IF(BF30="DQ",0,BO30+BP30+BQ30)</f>
        <v>45.76</v>
      </c>
      <c r="BS30" s="31">
        <f>(MIN(BR$4:BR$35)/BR30)*100</f>
        <v>61.27622377622378</v>
      </c>
      <c r="BT30" s="12"/>
      <c r="BU30" s="2"/>
      <c r="BV30" s="2"/>
      <c r="BW30" s="3"/>
      <c r="BX30" s="3"/>
      <c r="BY30" s="3"/>
      <c r="BZ30" s="3"/>
      <c r="CA30" s="3"/>
      <c r="CB30" s="3"/>
      <c r="CC30" s="6">
        <f>IF(BT30="DQ",0,BT30+BU30+BV30)</f>
        <v>0</v>
      </c>
      <c r="CD30" s="10">
        <f>BW30</f>
        <v>0</v>
      </c>
      <c r="CE30" s="3">
        <f>(BX30*5)+(BY30*10)+(BZ30*10)+(CA30*15)+(CB30*20)</f>
        <v>0</v>
      </c>
      <c r="CF30" s="11">
        <f>IF(BT30="DQ",0,CC30+CD30+CE30)</f>
        <v>0</v>
      </c>
      <c r="CG30" s="31" t="e">
        <f>(MIN(CF$4:CF$29)/CF30)*100</f>
        <v>#DIV/0!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CJ30/2</f>
        <v>0</v>
      </c>
      <c r="CQ30" s="3">
        <f>(CJ30*5)+(CK30*10)+(CL30*10)+(CM30*15)+(CN30*20)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CU30/2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DF30/2</f>
        <v>0</v>
      </c>
      <c r="DM30" s="3">
        <f>(DG30*3)+(DH30*5)+(DI30*5)+(DJ30*20)</f>
        <v>0</v>
      </c>
      <c r="DN30" s="11">
        <f>DK30+DL30+DM30</f>
        <v>0</v>
      </c>
    </row>
    <row r="31" spans="1:118" ht="15">
      <c r="A31" s="35">
        <v>17</v>
      </c>
      <c r="B31" s="36">
        <v>3</v>
      </c>
      <c r="C31" s="8" t="s">
        <v>76</v>
      </c>
      <c r="D31" s="25"/>
      <c r="E31" s="46" t="s">
        <v>65</v>
      </c>
      <c r="F31" s="32">
        <f xml:space="preserve"> AB31+AQ31+BE31+BS31</f>
        <v>183.64462047544117</v>
      </c>
      <c r="G31" s="33">
        <f>H31+I31+J31</f>
        <v>199.6</v>
      </c>
      <c r="H31" s="21">
        <f>X31+AM31+BA31+BO31+CC31+CO31+CZ31+DK31</f>
        <v>178.6</v>
      </c>
      <c r="I31" s="7">
        <f>Z31+AO31+BC31+BQ31+CE31+CQ31+DB31+DM31</f>
        <v>10</v>
      </c>
      <c r="J31" s="23">
        <f>R31+AG31+AU31+BI31+BW31+CJ31+CU31+DF31</f>
        <v>11</v>
      </c>
      <c r="K31" s="27">
        <v>34.909999999999997</v>
      </c>
      <c r="L31" s="2"/>
      <c r="M31" s="2"/>
      <c r="N31" s="2"/>
      <c r="O31" s="2"/>
      <c r="P31" s="2"/>
      <c r="Q31" s="2"/>
      <c r="R31" s="3"/>
      <c r="S31" s="3"/>
      <c r="T31" s="3"/>
      <c r="U31" s="3"/>
      <c r="V31" s="3"/>
      <c r="W31" s="13"/>
      <c r="X31" s="6">
        <f>IF(K31="DQ",0,K31+L31+M31+N31+O31+P31+Q31)</f>
        <v>34.909999999999997</v>
      </c>
      <c r="Y31" s="10">
        <f>R31</f>
        <v>0</v>
      </c>
      <c r="Z31" s="3">
        <f>(S31*5)+(T31*10)+(U31*10)+(V31*15)+(W31*20)</f>
        <v>0</v>
      </c>
      <c r="AA31" s="11">
        <f>IF(K31="DQ",0,X31+Y31+Z31)</f>
        <v>34.909999999999997</v>
      </c>
      <c r="AB31" s="31">
        <f>(MIN(AA$4:AA$35)/AA31)*100</f>
        <v>41.306215983958758</v>
      </c>
      <c r="AC31" s="12">
        <v>43.56</v>
      </c>
      <c r="AD31" s="2"/>
      <c r="AE31" s="2"/>
      <c r="AF31" s="2"/>
      <c r="AG31" s="3"/>
      <c r="AH31" s="3"/>
      <c r="AI31" s="3"/>
      <c r="AJ31" s="3"/>
      <c r="AK31" s="3"/>
      <c r="AL31" s="3"/>
      <c r="AM31" s="6">
        <f>IF(AC31="DQ",0,AC31+AD31+AE31+AF31)</f>
        <v>43.56</v>
      </c>
      <c r="AN31" s="10">
        <f>AG31</f>
        <v>0</v>
      </c>
      <c r="AO31" s="3">
        <f>(AH31*5)+(AI31*10)+(AJ31*10)+(AK31*15)+(AL31*20)</f>
        <v>0</v>
      </c>
      <c r="AP31" s="11">
        <f>IF(AC31="DQ",0,AM31+AN31+AO31)</f>
        <v>43.56</v>
      </c>
      <c r="AQ31" s="31">
        <f>(MIN(AP$4:AP$35)/AP31)*100</f>
        <v>58.057851239669411</v>
      </c>
      <c r="AR31" s="12">
        <v>36.32</v>
      </c>
      <c r="AS31" s="2"/>
      <c r="AT31" s="2"/>
      <c r="AU31" s="3">
        <v>10</v>
      </c>
      <c r="AV31" s="3"/>
      <c r="AW31" s="3"/>
      <c r="AX31" s="3">
        <v>1</v>
      </c>
      <c r="AY31" s="3"/>
      <c r="AZ31" s="3"/>
      <c r="BA31" s="6">
        <f>AR31+AS31+AT31</f>
        <v>36.32</v>
      </c>
      <c r="BB31" s="10">
        <f>AU31</f>
        <v>10</v>
      </c>
      <c r="BC31" s="3">
        <f>(AV31*5)+(AW31*10)+(AX31*10)+(AY31*15)+(AZ31*20)</f>
        <v>10</v>
      </c>
      <c r="BD31" s="11">
        <f>BA31+BB31+BC31</f>
        <v>56.32</v>
      </c>
      <c r="BE31" s="31">
        <f>(MIN(BD$4:BD$35)/BD31)*100</f>
        <v>41.015625</v>
      </c>
      <c r="BF31" s="12">
        <v>63.81</v>
      </c>
      <c r="BG31" s="2"/>
      <c r="BH31" s="2"/>
      <c r="BI31" s="3">
        <v>1</v>
      </c>
      <c r="BJ31" s="3"/>
      <c r="BK31" s="3"/>
      <c r="BL31" s="3"/>
      <c r="BM31" s="3"/>
      <c r="BN31" s="3"/>
      <c r="BO31" s="6">
        <f>BF31+BG31+BH31</f>
        <v>63.81</v>
      </c>
      <c r="BP31" s="10">
        <f>BI31</f>
        <v>1</v>
      </c>
      <c r="BQ31" s="3">
        <f>(BJ31*5)+(BK31*10)+(BL31*10)+(BM31*15)+(BN31*20)</f>
        <v>0</v>
      </c>
      <c r="BR31" s="11">
        <f>IF(BF31="DQ",0,BO31+BP31+BQ31)</f>
        <v>64.81</v>
      </c>
      <c r="BS31" s="31">
        <f>(MIN(BR$4:BR$35)/BR31)*100</f>
        <v>43.264928251812989</v>
      </c>
      <c r="BT31" s="12"/>
      <c r="BU31" s="2"/>
      <c r="BV31" s="2"/>
      <c r="BW31" s="3"/>
      <c r="BX31" s="3"/>
      <c r="BY31" s="3"/>
      <c r="BZ31" s="3"/>
      <c r="CA31" s="3"/>
      <c r="CB31" s="3"/>
      <c r="CC31" s="6">
        <f>IF(BT31="DQ",0,BT31+BU31+BV31)</f>
        <v>0</v>
      </c>
      <c r="CD31" s="10">
        <f>BW31</f>
        <v>0</v>
      </c>
      <c r="CE31" s="3">
        <f>(BX31*5)+(BY31*10)+(BZ31*10)+(CA31*15)+(CB31*20)</f>
        <v>0</v>
      </c>
      <c r="CF31" s="11">
        <f>IF(BT31="DQ",0,CC31+CD31+CE31)</f>
        <v>0</v>
      </c>
      <c r="CG31" s="31" t="e">
        <f>(MIN(CF$4:CF$29)/CF31)*100</f>
        <v>#DIV/0!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CJ31/2</f>
        <v>0</v>
      </c>
      <c r="CQ31" s="3">
        <f>(CJ31*5)+(CK31*10)+(CL31*10)+(CM31*15)+(CN31*20)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CU31/2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DF31/2</f>
        <v>0</v>
      </c>
      <c r="DM31" s="3">
        <f>(DG31*3)+(DH31*5)+(DI31*5)+(DJ31*20)</f>
        <v>0</v>
      </c>
      <c r="DN31" s="11">
        <f>DK31+DL31+DM31</f>
        <v>0</v>
      </c>
    </row>
    <row r="32" spans="1:118" ht="15">
      <c r="A32" s="35">
        <v>22</v>
      </c>
      <c r="B32" s="36">
        <v>4</v>
      </c>
      <c r="C32" s="45" t="s">
        <v>69</v>
      </c>
      <c r="D32" s="25"/>
      <c r="E32" s="46" t="s">
        <v>65</v>
      </c>
      <c r="F32" s="32">
        <f xml:space="preserve"> AB32+AQ32+BE32+BS32</f>
        <v>164.38662328813021</v>
      </c>
      <c r="G32" s="33">
        <f>H32+I32+J32</f>
        <v>240.32</v>
      </c>
      <c r="H32" s="21">
        <f>X32+AM32+BA32+BO32+CC32+CO32+CZ32+DK32</f>
        <v>166.32</v>
      </c>
      <c r="I32" s="7">
        <f>Z32+AO32+BC32+BQ32+CE32+CQ32+DB32+DM32</f>
        <v>20</v>
      </c>
      <c r="J32" s="23">
        <f>R32+AG32+AU32+BI32+BW32+CJ32+CU32+DF32</f>
        <v>54</v>
      </c>
      <c r="K32" s="27">
        <v>77.94</v>
      </c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13"/>
      <c r="X32" s="6">
        <f>IF(K32="DQ",0,K32+L32+M32+N32+O32+P32+Q32)</f>
        <v>77.94</v>
      </c>
      <c r="Y32" s="10">
        <f>R32</f>
        <v>0</v>
      </c>
      <c r="Z32" s="3">
        <f>(S32*5)+(T32*10)+(U32*10)+(V32*15)+(W32*20)</f>
        <v>0</v>
      </c>
      <c r="AA32" s="11">
        <f>IF(K32="DQ",0,X32+Y32+Z32)</f>
        <v>77.94</v>
      </c>
      <c r="AB32" s="31">
        <f>(MIN(AA$4:AA$35)/AA32)*100</f>
        <v>18.501411342057995</v>
      </c>
      <c r="AC32" s="12">
        <v>42.53</v>
      </c>
      <c r="AD32" s="2"/>
      <c r="AE32" s="2"/>
      <c r="AF32" s="2"/>
      <c r="AG32" s="3"/>
      <c r="AH32" s="3"/>
      <c r="AI32" s="3"/>
      <c r="AJ32" s="3"/>
      <c r="AK32" s="3"/>
      <c r="AL32" s="3"/>
      <c r="AM32" s="6">
        <f>IF(AC32="DQ",0,AC32+AD32+AE32+AF32)</f>
        <v>42.53</v>
      </c>
      <c r="AN32" s="10">
        <f>AG32</f>
        <v>0</v>
      </c>
      <c r="AO32" s="3">
        <f>(AH32*5)+(AI32*10)+(AJ32*10)+(AK32*15)+(AL32*20)</f>
        <v>0</v>
      </c>
      <c r="AP32" s="11">
        <f>IF(AC32="DQ",0,AM32+AN32+AO32)</f>
        <v>42.53</v>
      </c>
      <c r="AQ32" s="31">
        <f>(MIN(AP$4:AP$35)/AP32)*100</f>
        <v>59.463907829767216</v>
      </c>
      <c r="AR32" s="12">
        <v>20.78</v>
      </c>
      <c r="AS32" s="2"/>
      <c r="AT32" s="2"/>
      <c r="AU32" s="3">
        <v>19</v>
      </c>
      <c r="AV32" s="3"/>
      <c r="AW32" s="3"/>
      <c r="AX32" s="3">
        <v>1</v>
      </c>
      <c r="AY32" s="3"/>
      <c r="AZ32" s="3"/>
      <c r="BA32" s="6">
        <f>AR32+AS32+AT32</f>
        <v>20.78</v>
      </c>
      <c r="BB32" s="10">
        <f>AU32</f>
        <v>19</v>
      </c>
      <c r="BC32" s="3">
        <f>(AV32*5)+(AW32*10)+(AX32*10)+(AY32*15)+(AZ32*20)</f>
        <v>10</v>
      </c>
      <c r="BD32" s="11">
        <f>BA32+BB32+BC32</f>
        <v>49.78</v>
      </c>
      <c r="BE32" s="31">
        <f>(MIN(BD$4:BD$35)/BD32)*100</f>
        <v>46.404178384893534</v>
      </c>
      <c r="BF32" s="12">
        <v>25.07</v>
      </c>
      <c r="BG32" s="2"/>
      <c r="BH32" s="2"/>
      <c r="BI32" s="3">
        <v>35</v>
      </c>
      <c r="BJ32" s="3"/>
      <c r="BK32" s="3"/>
      <c r="BL32" s="3">
        <v>1</v>
      </c>
      <c r="BM32" s="3"/>
      <c r="BN32" s="3"/>
      <c r="BO32" s="6">
        <f>BF32+BG32+BH32</f>
        <v>25.07</v>
      </c>
      <c r="BP32" s="10">
        <f>BI32</f>
        <v>35</v>
      </c>
      <c r="BQ32" s="3">
        <f>(BJ32*5)+(BK32*10)+(BL32*10)+(BM32*15)+(BN32*20)</f>
        <v>10</v>
      </c>
      <c r="BR32" s="11">
        <f>IF(BF32="DQ",0,BO32+BP32+BQ32)</f>
        <v>70.069999999999993</v>
      </c>
      <c r="BS32" s="31">
        <f>(MIN(BR$4:BR$35)/BR32)*100</f>
        <v>40.017125731411447</v>
      </c>
      <c r="BT32" s="12"/>
      <c r="BU32" s="2"/>
      <c r="BV32" s="2"/>
      <c r="BW32" s="3"/>
      <c r="BX32" s="3"/>
      <c r="BY32" s="3"/>
      <c r="BZ32" s="3"/>
      <c r="CA32" s="3"/>
      <c r="CB32" s="3"/>
      <c r="CC32" s="6">
        <f>IF(BT32="DQ",0,BT32+BU32+BV32)</f>
        <v>0</v>
      </c>
      <c r="CD32" s="10">
        <f>BW32</f>
        <v>0</v>
      </c>
      <c r="CE32" s="3">
        <f>(BX32*5)+(BY32*10)+(BZ32*10)+(CA32*15)+(CB32*20)</f>
        <v>0</v>
      </c>
      <c r="CF32" s="11">
        <f>IF(BT32="DQ",0,CC32+CD32+CE32)</f>
        <v>0</v>
      </c>
      <c r="CG32" s="31" t="e">
        <f>(MIN(CF$4:CF$29)/CF32)*100</f>
        <v>#DIV/0!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CJ32/2</f>
        <v>0</v>
      </c>
      <c r="CQ32" s="3">
        <f>(CJ32*5)+(CK32*10)+(CL32*10)+(CM32*15)+(CN32*20)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CU32/2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DF32/2</f>
        <v>0</v>
      </c>
      <c r="DM32" s="3">
        <f>(DG32*3)+(DH32*5)+(DI32*5)+(DJ32*20)</f>
        <v>0</v>
      </c>
      <c r="DN32" s="11">
        <f>DK32+DL32+DM32</f>
        <v>0</v>
      </c>
    </row>
    <row r="33" spans="1:118" ht="15">
      <c r="A33" s="35">
        <v>26</v>
      </c>
      <c r="B33" s="36">
        <v>5</v>
      </c>
      <c r="C33" s="45" t="s">
        <v>68</v>
      </c>
      <c r="D33" s="25"/>
      <c r="E33" s="46" t="s">
        <v>65</v>
      </c>
      <c r="F33" s="32">
        <f xml:space="preserve"> AB33+AQ33+BE33+BS33</f>
        <v>129.91624262383425</v>
      </c>
      <c r="G33" s="33">
        <f>H33+I33+J33</f>
        <v>292.09000000000003</v>
      </c>
      <c r="H33" s="21">
        <f>X33+AM33+BA33+BO33+CC33+CO33+CZ33+DK33</f>
        <v>207.09</v>
      </c>
      <c r="I33" s="7">
        <f>Z33+AO33+BC33+BQ33+CE33+CQ33+DB33+DM33</f>
        <v>30</v>
      </c>
      <c r="J33" s="23">
        <f>R33+AG33+AU33+BI33+BW33+CJ33+CU33+DF33</f>
        <v>55</v>
      </c>
      <c r="K33" s="27">
        <v>79.7</v>
      </c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13"/>
      <c r="X33" s="6">
        <f>IF(K33="DQ",0,K33+L33+M33+N33+O33+P33+Q33)</f>
        <v>79.7</v>
      </c>
      <c r="Y33" s="10">
        <f>R33</f>
        <v>0</v>
      </c>
      <c r="Z33" s="3">
        <f>(S33*5)+(T33*10)+(U33*10)+(V33*15)+(W33*20)</f>
        <v>0</v>
      </c>
      <c r="AA33" s="11">
        <f>IF(K33="DQ",0,X33+Y33+Z33)</f>
        <v>79.7</v>
      </c>
      <c r="AB33" s="31">
        <f>(MIN(AA$4:AA$35)/AA33)*100</f>
        <v>18.092848180677539</v>
      </c>
      <c r="AC33" s="12">
        <v>57.67</v>
      </c>
      <c r="AD33" s="2"/>
      <c r="AE33" s="2"/>
      <c r="AF33" s="2"/>
      <c r="AG33" s="3"/>
      <c r="AH33" s="3"/>
      <c r="AI33" s="3"/>
      <c r="AJ33" s="3"/>
      <c r="AK33" s="3"/>
      <c r="AL33" s="3"/>
      <c r="AM33" s="6">
        <f>IF(AC33="DQ",0,AC33+AD33+AE33+AF33)</f>
        <v>57.67</v>
      </c>
      <c r="AN33" s="10">
        <f>AG33</f>
        <v>0</v>
      </c>
      <c r="AO33" s="3">
        <f>(AH33*5)+(AI33*10)+(AJ33*10)+(AK33*15)+(AL33*20)</f>
        <v>0</v>
      </c>
      <c r="AP33" s="11">
        <f>IF(AC33="DQ",0,AM33+AN33+AO33)</f>
        <v>57.67</v>
      </c>
      <c r="AQ33" s="31">
        <f>(MIN(AP$4:AP$35)/AP33)*100</f>
        <v>43.852956476504247</v>
      </c>
      <c r="AR33" s="12">
        <v>26.41</v>
      </c>
      <c r="AS33" s="2"/>
      <c r="AT33" s="2"/>
      <c r="AU33" s="3">
        <v>24</v>
      </c>
      <c r="AV33" s="3"/>
      <c r="AW33" s="3"/>
      <c r="AX33" s="3">
        <v>1</v>
      </c>
      <c r="AY33" s="3"/>
      <c r="AZ33" s="3"/>
      <c r="BA33" s="6">
        <f>AR33+AS33+AT33</f>
        <v>26.41</v>
      </c>
      <c r="BB33" s="10">
        <f>AU33</f>
        <v>24</v>
      </c>
      <c r="BC33" s="3">
        <f>(AV33*5)+(AW33*10)+(AX33*10)+(AY33*15)+(AZ33*20)</f>
        <v>10</v>
      </c>
      <c r="BD33" s="11">
        <f>BA33+BB33+BC33</f>
        <v>60.41</v>
      </c>
      <c r="BE33" s="31">
        <f>(MIN(BD$4:BD$35)/BD33)*100</f>
        <v>38.238702201622253</v>
      </c>
      <c r="BF33" s="12">
        <v>43.31</v>
      </c>
      <c r="BG33" s="2"/>
      <c r="BH33" s="2"/>
      <c r="BI33" s="3">
        <v>31</v>
      </c>
      <c r="BJ33" s="3"/>
      <c r="BK33" s="3"/>
      <c r="BL33" s="3">
        <v>2</v>
      </c>
      <c r="BM33" s="3"/>
      <c r="BN33" s="3"/>
      <c r="BO33" s="6">
        <f>BF33+BG33+BH33</f>
        <v>43.31</v>
      </c>
      <c r="BP33" s="10">
        <f>BI33</f>
        <v>31</v>
      </c>
      <c r="BQ33" s="3">
        <f>(BJ33*5)+(BK33*10)+(BL33*10)+(BM33*15)+(BN33*20)</f>
        <v>20</v>
      </c>
      <c r="BR33" s="11">
        <f>IF(BF33="DQ",0,BO33+BP33+BQ33)</f>
        <v>94.31</v>
      </c>
      <c r="BS33" s="31">
        <f>(MIN(BR$4:BR$35)/BR33)*100</f>
        <v>29.731735765030219</v>
      </c>
      <c r="BT33" s="12"/>
      <c r="BU33" s="2"/>
      <c r="BV33" s="2"/>
      <c r="BW33" s="3"/>
      <c r="BX33" s="3"/>
      <c r="BY33" s="3"/>
      <c r="BZ33" s="3"/>
      <c r="CA33" s="3"/>
      <c r="CB33" s="3"/>
      <c r="CC33" s="6">
        <f>IF(BT33="DQ",0,BT33+BU33+BV33)</f>
        <v>0</v>
      </c>
      <c r="CD33" s="10">
        <f>BW33</f>
        <v>0</v>
      </c>
      <c r="CE33" s="3">
        <f>(BX33*5)+(BY33*10)+(BZ33*10)+(CA33*15)+(CB33*20)</f>
        <v>0</v>
      </c>
      <c r="CF33" s="11">
        <f>IF(BT33="DQ",0,CC33+CD33+CE33)</f>
        <v>0</v>
      </c>
      <c r="CG33" s="31" t="e">
        <f>(MIN(CF$4:CF$29)/CF33)*100</f>
        <v>#DIV/0!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CJ33/2</f>
        <v>0</v>
      </c>
      <c r="CQ33" s="3">
        <f>(CJ33*5)+(CK33*10)+(CL33*10)+(CM33*15)+(CN33*20)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CU33/2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DF33/2</f>
        <v>0</v>
      </c>
      <c r="DM33" s="3">
        <f>(DG33*3)+(DH33*5)+(DI33*5)+(DJ33*20)</f>
        <v>0</v>
      </c>
      <c r="DN33" s="11">
        <f>DK33+DL33+DM33</f>
        <v>0</v>
      </c>
    </row>
    <row r="34" spans="1:118" ht="15">
      <c r="A34" s="35"/>
      <c r="B34" s="36"/>
      <c r="C34" s="59" t="s">
        <v>75</v>
      </c>
      <c r="D34" s="25"/>
      <c r="E34" s="46"/>
      <c r="F34" s="32"/>
      <c r="G34" s="33"/>
      <c r="H34" s="21"/>
      <c r="I34" s="7"/>
      <c r="J34" s="23"/>
      <c r="K34" s="27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13"/>
      <c r="X34" s="6"/>
      <c r="Y34" s="10"/>
      <c r="Z34" s="3"/>
      <c r="AA34" s="11"/>
      <c r="AB34" s="31"/>
      <c r="AC34" s="12"/>
      <c r="AD34" s="2"/>
      <c r="AE34" s="2"/>
      <c r="AF34" s="2"/>
      <c r="AG34" s="3"/>
      <c r="AH34" s="3"/>
      <c r="AI34" s="3"/>
      <c r="AJ34" s="3"/>
      <c r="AK34" s="3"/>
      <c r="AL34" s="3"/>
      <c r="AM34" s="6"/>
      <c r="AN34" s="10"/>
      <c r="AO34" s="3"/>
      <c r="AP34" s="11"/>
      <c r="AQ34" s="31"/>
      <c r="AR34" s="12"/>
      <c r="AS34" s="2"/>
      <c r="AT34" s="2"/>
      <c r="AU34" s="3"/>
      <c r="AV34" s="3"/>
      <c r="AW34" s="3"/>
      <c r="AX34" s="3"/>
      <c r="AY34" s="3"/>
      <c r="AZ34" s="3"/>
      <c r="BA34" s="6"/>
      <c r="BB34" s="10"/>
      <c r="BC34" s="3"/>
      <c r="BD34" s="11"/>
      <c r="BE34" s="31"/>
      <c r="BF34" s="12"/>
      <c r="BG34" s="2"/>
      <c r="BH34" s="2"/>
      <c r="BI34" s="3"/>
      <c r="BJ34" s="3"/>
      <c r="BK34" s="3"/>
      <c r="BL34" s="3"/>
      <c r="BM34" s="3"/>
      <c r="BN34" s="3"/>
      <c r="BO34" s="6"/>
      <c r="BP34" s="10"/>
      <c r="BQ34" s="3"/>
      <c r="BR34" s="11"/>
      <c r="BS34" s="31"/>
      <c r="BT34" s="12"/>
      <c r="BU34" s="2"/>
      <c r="BV34" s="2"/>
      <c r="BW34" s="3"/>
      <c r="BX34" s="3"/>
      <c r="BY34" s="3"/>
      <c r="BZ34" s="3"/>
      <c r="CA34" s="3"/>
      <c r="CB34" s="3"/>
      <c r="CC34" s="6"/>
      <c r="CD34" s="10"/>
      <c r="CE34" s="3"/>
      <c r="CF34" s="11"/>
      <c r="CG34" s="31"/>
      <c r="CH34" s="12"/>
      <c r="CI34" s="2"/>
      <c r="CJ34" s="3"/>
      <c r="CK34" s="3"/>
      <c r="CL34" s="3"/>
      <c r="CM34" s="3"/>
      <c r="CN34" s="3"/>
      <c r="CO34" s="6"/>
      <c r="CP34" s="10"/>
      <c r="CQ34" s="3"/>
      <c r="CR34" s="11"/>
      <c r="CS34" s="12"/>
      <c r="CT34" s="2"/>
      <c r="CU34" s="3"/>
      <c r="CV34" s="3"/>
      <c r="CW34" s="3"/>
      <c r="CX34" s="3"/>
      <c r="CY34" s="3"/>
      <c r="CZ34" s="6"/>
      <c r="DA34" s="10"/>
      <c r="DB34" s="3"/>
      <c r="DC34" s="11"/>
      <c r="DD34" s="12"/>
      <c r="DE34" s="2"/>
      <c r="DF34" s="3"/>
      <c r="DG34" s="3"/>
      <c r="DH34" s="3"/>
      <c r="DI34" s="3"/>
      <c r="DJ34" s="3"/>
      <c r="DK34" s="6"/>
      <c r="DL34" s="10"/>
      <c r="DM34" s="3"/>
      <c r="DN34" s="11"/>
    </row>
    <row r="35" spans="1:118" ht="15">
      <c r="A35" s="35">
        <v>19</v>
      </c>
      <c r="B35" s="36">
        <v>1</v>
      </c>
      <c r="C35" s="45" t="s">
        <v>70</v>
      </c>
      <c r="D35" s="25"/>
      <c r="E35" s="46" t="s">
        <v>71</v>
      </c>
      <c r="F35" s="32">
        <f xml:space="preserve"> AB35+AQ35+BE35+BS35</f>
        <v>172.49604962664472</v>
      </c>
      <c r="G35" s="33">
        <f>H35+I35+J35</f>
        <v>211.39</v>
      </c>
      <c r="H35" s="21">
        <f>X35+AM35+BA35+BO35+CC35+CO35+CZ35+DK35</f>
        <v>198.39</v>
      </c>
      <c r="I35" s="7">
        <f>Z35+AO35+BC35+BQ35+CE35+CQ35+DB35+DM35</f>
        <v>0</v>
      </c>
      <c r="J35" s="23">
        <f>R35+AG35+AU35+BI35+BW35+CJ35+CU35+DF35</f>
        <v>13</v>
      </c>
      <c r="K35" s="27">
        <v>50.76</v>
      </c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13"/>
      <c r="X35" s="6">
        <f>IF(K35="DQ",0,K35+L35+M35+N35+O35+P35+Q35)</f>
        <v>50.76</v>
      </c>
      <c r="Y35" s="10">
        <f>R35</f>
        <v>0</v>
      </c>
      <c r="Z35" s="3">
        <f>(S35*5)+(T35*10)+(U35*10)+(V35*15)+(W35*20)</f>
        <v>0</v>
      </c>
      <c r="AA35" s="11">
        <f>IF(K35="DQ",0,X35+Y35+Z35)</f>
        <v>50.76</v>
      </c>
      <c r="AB35" s="31">
        <f>(MIN(AA$4:AA$35)/AA35)*100</f>
        <v>28.408195429472027</v>
      </c>
      <c r="AC35" s="12">
        <v>58.1</v>
      </c>
      <c r="AD35" s="2"/>
      <c r="AE35" s="2"/>
      <c r="AF35" s="2"/>
      <c r="AG35" s="3"/>
      <c r="AH35" s="3"/>
      <c r="AI35" s="3"/>
      <c r="AJ35" s="3"/>
      <c r="AK35" s="3"/>
      <c r="AL35" s="3"/>
      <c r="AM35" s="6">
        <f>IF(AC35="DQ",0,AC35+AD35+AE35+AF35)</f>
        <v>58.1</v>
      </c>
      <c r="AN35" s="10">
        <f>AG35</f>
        <v>0</v>
      </c>
      <c r="AO35" s="3">
        <f>(AH35*5)+(AI35*10)+(AJ35*10)+(AK35*15)+(AL35*20)</f>
        <v>0</v>
      </c>
      <c r="AP35" s="11">
        <f>IF(AC35="DQ",0,AM35+AN35+AO35)</f>
        <v>58.1</v>
      </c>
      <c r="AQ35" s="31">
        <f>(MIN(AP$4:AP$35)/AP35)*100</f>
        <v>43.528399311531842</v>
      </c>
      <c r="AR35" s="12">
        <v>33.61</v>
      </c>
      <c r="AS35" s="2"/>
      <c r="AT35" s="2"/>
      <c r="AU35" s="3">
        <v>10</v>
      </c>
      <c r="AV35" s="3"/>
      <c r="AW35" s="3"/>
      <c r="AX35" s="3"/>
      <c r="AY35" s="3"/>
      <c r="AZ35" s="3"/>
      <c r="BA35" s="6">
        <f>AR35+AS35+AT35</f>
        <v>33.61</v>
      </c>
      <c r="BB35" s="10">
        <f>AU35</f>
        <v>10</v>
      </c>
      <c r="BC35" s="3">
        <f>(AV35*5)+(AW35*10)+(AX35*10)+(AY35*15)+(AZ35*20)</f>
        <v>0</v>
      </c>
      <c r="BD35" s="11">
        <f>BA35+BB35+BC35</f>
        <v>43.61</v>
      </c>
      <c r="BE35" s="31">
        <f>(MIN(BD$4:BD$35)/BD35)*100</f>
        <v>52.96950240770466</v>
      </c>
      <c r="BF35" s="12">
        <v>55.92</v>
      </c>
      <c r="BG35" s="2"/>
      <c r="BH35" s="2"/>
      <c r="BI35" s="3">
        <v>3</v>
      </c>
      <c r="BJ35" s="3"/>
      <c r="BK35" s="3"/>
      <c r="BL35" s="3"/>
      <c r="BM35" s="3"/>
      <c r="BN35" s="3"/>
      <c r="BO35" s="6">
        <f>BF35+BG35+BH35</f>
        <v>55.92</v>
      </c>
      <c r="BP35" s="10">
        <f>BI35</f>
        <v>3</v>
      </c>
      <c r="BQ35" s="3">
        <f>(BJ35*5)+(BK35*10)+(BL35*10)+(BM35*15)+(BN35*20)</f>
        <v>0</v>
      </c>
      <c r="BR35" s="11">
        <f>IF(BF35="DQ",0,BO35+BP35+BQ35)</f>
        <v>58.92</v>
      </c>
      <c r="BS35" s="31">
        <f>(MIN(BR$4:BR$35)/BR35)*100</f>
        <v>47.58995247793618</v>
      </c>
      <c r="BT35" s="12"/>
      <c r="BU35" s="2"/>
      <c r="BV35" s="2"/>
      <c r="BW35" s="3"/>
      <c r="BX35" s="3"/>
      <c r="BY35" s="3"/>
      <c r="BZ35" s="3"/>
      <c r="CA35" s="3"/>
      <c r="CB35" s="3"/>
      <c r="CC35" s="6">
        <f>IF(BT35="DQ",0,BT35+BU35+BV35)</f>
        <v>0</v>
      </c>
      <c r="CD35" s="10">
        <f>BW35</f>
        <v>0</v>
      </c>
      <c r="CE35" s="3">
        <f>(BX35*5)+(BY35*10)+(BZ35*10)+(CA35*15)+(CB35*20)</f>
        <v>0</v>
      </c>
      <c r="CF35" s="11">
        <f>IF(BT35="DQ",0,CC35+CD35+CE35)</f>
        <v>0</v>
      </c>
      <c r="CG35" s="31" t="e">
        <f>(MIN(CF$4:CF$29)/CF35)*100</f>
        <v>#DIV/0!</v>
      </c>
      <c r="CH35" s="12"/>
      <c r="CI35" s="2"/>
      <c r="CJ35" s="3"/>
      <c r="CK35" s="3"/>
      <c r="CL35" s="3"/>
      <c r="CM35" s="3"/>
      <c r="CN35" s="3"/>
      <c r="CO35" s="6">
        <f>CH35+CI35</f>
        <v>0</v>
      </c>
      <c r="CP35" s="10">
        <f>CJ35/2</f>
        <v>0</v>
      </c>
      <c r="CQ35" s="3">
        <f>(CJ35*5)+(CK35*10)+(CL35*10)+(CM35*15)+(CN35*20)</f>
        <v>0</v>
      </c>
      <c r="CR35" s="11">
        <f>CO35+CP35+CQ35</f>
        <v>0</v>
      </c>
      <c r="CS35" s="12"/>
      <c r="CT35" s="2"/>
      <c r="CU35" s="3"/>
      <c r="CV35" s="3"/>
      <c r="CW35" s="3"/>
      <c r="CX35" s="3"/>
      <c r="CY35" s="3"/>
      <c r="CZ35" s="6">
        <f>CS35+CT35</f>
        <v>0</v>
      </c>
      <c r="DA35" s="10">
        <f>CU35/2</f>
        <v>0</v>
      </c>
      <c r="DB35" s="3">
        <f>(CV35*3)+(CW35*5)+(CX35*5)+(CY35*20)</f>
        <v>0</v>
      </c>
      <c r="DC35" s="11">
        <f>CZ35+DA35+DB35</f>
        <v>0</v>
      </c>
      <c r="DD35" s="12"/>
      <c r="DE35" s="2"/>
      <c r="DF35" s="3"/>
      <c r="DG35" s="3"/>
      <c r="DH35" s="3"/>
      <c r="DI35" s="3"/>
      <c r="DJ35" s="3"/>
      <c r="DK35" s="6">
        <f>DD35+DE35</f>
        <v>0</v>
      </c>
      <c r="DL35" s="10">
        <f>DF35/2</f>
        <v>0</v>
      </c>
      <c r="DM35" s="3">
        <f>(DG35*3)+(DH35*5)+(DI35*5)+(DJ35*20)</f>
        <v>0</v>
      </c>
      <c r="DN35" s="11">
        <f>DK35+DL35+DM35</f>
        <v>0</v>
      </c>
    </row>
    <row r="36" spans="1:118" ht="15">
      <c r="A36" s="35"/>
      <c r="B36" s="36"/>
      <c r="C36" s="26"/>
      <c r="D36" s="25"/>
      <c r="E36" s="25"/>
      <c r="F36" s="32" t="e">
        <f t="shared" ref="F5:F48" si="0" xml:space="preserve"> AB36+AQ36+BE36+BS36</f>
        <v>#DIV/0!</v>
      </c>
      <c r="G36" s="33">
        <f t="shared" ref="G5:G48" si="1">H36+I36+J36</f>
        <v>0</v>
      </c>
      <c r="H36" s="21">
        <f t="shared" ref="H30:H48" si="2">X36+AM36+BA36+BO36+CC36+CO36+CZ36+DK36</f>
        <v>0</v>
      </c>
      <c r="I36" s="7">
        <f t="shared" ref="I30:I48" si="3">Z36+AO36+BC36+BQ36+CE36+CQ36+DB36+DM36</f>
        <v>0</v>
      </c>
      <c r="J36" s="23">
        <f t="shared" ref="J30:J48" si="4">R36+AG36+AU36+BI36+BW36+CJ36+CU36+DF36</f>
        <v>0</v>
      </c>
      <c r="K36" s="27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13"/>
      <c r="X36" s="6">
        <f t="shared" ref="X5:X48" si="5">IF(K36="DQ",0,K36+L36+M36+N36+O36+P36+Q36)</f>
        <v>0</v>
      </c>
      <c r="Y36" s="10">
        <f t="shared" ref="Y30:Y48" si="6">R36</f>
        <v>0</v>
      </c>
      <c r="Z36" s="3">
        <f t="shared" ref="Z30:Z48" si="7">(S36*5)+(T36*10)+(U36*10)+(V36*15)+(W36*20)</f>
        <v>0</v>
      </c>
      <c r="AA36" s="11">
        <f t="shared" ref="AA5:AA48" si="8">IF(K36="DQ",0,X36+Y36+Z36)</f>
        <v>0</v>
      </c>
      <c r="AB36" s="31" t="e">
        <f>(MIN(AA$4:AA$48)/AA36)*100</f>
        <v>#DIV/0!</v>
      </c>
      <c r="AC36" s="12"/>
      <c r="AD36" s="2"/>
      <c r="AE36" s="2"/>
      <c r="AF36" s="2"/>
      <c r="AG36" s="3"/>
      <c r="AH36" s="3"/>
      <c r="AI36" s="3"/>
      <c r="AJ36" s="3"/>
      <c r="AK36" s="3"/>
      <c r="AL36" s="3"/>
      <c r="AM36" s="6">
        <f t="shared" ref="AM5:AM48" si="9">IF(AC36="DQ",0,AC36+AD36+AE36+AF36)</f>
        <v>0</v>
      </c>
      <c r="AN36" s="10">
        <f t="shared" ref="AN30:AN48" si="10">AG36</f>
        <v>0</v>
      </c>
      <c r="AO36" s="3">
        <f t="shared" ref="AO30:AO48" si="11">(AH36*5)+(AI36*10)+(AJ36*10)+(AK36*15)+(AL36*20)</f>
        <v>0</v>
      </c>
      <c r="AP36" s="11">
        <f t="shared" ref="AP5:AP48" si="12">IF(AC36="DQ",0,AM36+AN36+AO36)</f>
        <v>0</v>
      </c>
      <c r="AQ36" s="31" t="e">
        <f>(MIN(AP$4:AP$48)/AP36)*100</f>
        <v>#DIV/0!</v>
      </c>
      <c r="AR36" s="12"/>
      <c r="AS36" s="2"/>
      <c r="AT36" s="2"/>
      <c r="AU36" s="3"/>
      <c r="AV36" s="3"/>
      <c r="AW36" s="3"/>
      <c r="AX36" s="3"/>
      <c r="AY36" s="3"/>
      <c r="AZ36" s="3"/>
      <c r="BA36" s="6">
        <f t="shared" ref="BA30:BA48" si="13">AR36+AS36+AT36</f>
        <v>0</v>
      </c>
      <c r="BB36" s="10">
        <f t="shared" ref="BB30:BB48" si="14">AU36</f>
        <v>0</v>
      </c>
      <c r="BC36" s="3">
        <f t="shared" ref="BC30:BC48" si="15">(AV36*5)+(AW36*10)+(AX36*10)+(AY36*15)+(AZ36*20)</f>
        <v>0</v>
      </c>
      <c r="BD36" s="11">
        <f t="shared" ref="BD30:BD48" si="16">BA36+BB36+BC36</f>
        <v>0</v>
      </c>
      <c r="BE36" s="31" t="e">
        <f>(MIN(BD$4:BD$48)/BD36)*100</f>
        <v>#DIV/0!</v>
      </c>
      <c r="BF36" s="12"/>
      <c r="BG36" s="2"/>
      <c r="BH36" s="2"/>
      <c r="BI36" s="3"/>
      <c r="BJ36" s="3"/>
      <c r="BK36" s="3"/>
      <c r="BL36" s="3"/>
      <c r="BM36" s="3"/>
      <c r="BN36" s="3"/>
      <c r="BO36" s="6">
        <f t="shared" ref="BO30:BO48" si="17">BF36+BG36+BH36</f>
        <v>0</v>
      </c>
      <c r="BP36" s="10">
        <f t="shared" ref="BP30:BP48" si="18">BI36</f>
        <v>0</v>
      </c>
      <c r="BQ36" s="3">
        <f t="shared" ref="BQ30:BQ48" si="19">(BJ36*5)+(BK36*10)+(BL36*10)+(BM36*15)+(BN36*20)</f>
        <v>0</v>
      </c>
      <c r="BR36" s="11">
        <f t="shared" ref="BR5:BR48" si="20">IF(BF36="DQ",0,BO36+BP36+BQ36)</f>
        <v>0</v>
      </c>
      <c r="BS36" s="31" t="e">
        <f>(MIN(BR$4:BR$48)/BR36)*100</f>
        <v>#DIV/0!</v>
      </c>
      <c r="BT36" s="12"/>
      <c r="BU36" s="2"/>
      <c r="BV36" s="2"/>
      <c r="BW36" s="3"/>
      <c r="BX36" s="3"/>
      <c r="BY36" s="3"/>
      <c r="BZ36" s="3"/>
      <c r="CA36" s="3"/>
      <c r="CB36" s="3"/>
      <c r="CC36" s="6">
        <f t="shared" ref="CC5:CC48" si="21">IF(BT36="DQ",0,BT36+BU36+BV36)</f>
        <v>0</v>
      </c>
      <c r="CD36" s="10">
        <f t="shared" ref="CD30:CD48" si="22">BW36</f>
        <v>0</v>
      </c>
      <c r="CE36" s="3">
        <f t="shared" ref="CE30:CE48" si="23">(BX36*5)+(BY36*10)+(BZ36*10)+(CA36*15)+(CB36*20)</f>
        <v>0</v>
      </c>
      <c r="CF36" s="11">
        <f t="shared" ref="CF5:CF48" si="24">IF(BT36="DQ",0,CC36+CD36+CE36)</f>
        <v>0</v>
      </c>
      <c r="CG36" s="31" t="e">
        <f t="shared" ref="CG5:CG48" si="25">(MIN(CF$4:CF$29)/CF36)*100</f>
        <v>#DIV/0!</v>
      </c>
      <c r="CH36" s="12"/>
      <c r="CI36" s="2"/>
      <c r="CJ36" s="3"/>
      <c r="CK36" s="3"/>
      <c r="CL36" s="3"/>
      <c r="CM36" s="3"/>
      <c r="CN36" s="3"/>
      <c r="CO36" s="6">
        <f t="shared" ref="CO30:CO48" si="26">CH36+CI36</f>
        <v>0</v>
      </c>
      <c r="CP36" s="10">
        <f t="shared" ref="CP30:CP48" si="27">CJ36/2</f>
        <v>0</v>
      </c>
      <c r="CQ36" s="3">
        <f t="shared" ref="CQ30:CQ48" si="28">(CJ36*5)+(CK36*10)+(CL36*10)+(CM36*15)+(CN36*20)</f>
        <v>0</v>
      </c>
      <c r="CR36" s="11">
        <f t="shared" ref="CR30:CR48" si="29">CO36+CP36+CQ36</f>
        <v>0</v>
      </c>
      <c r="CS36" s="12"/>
      <c r="CT36" s="2"/>
      <c r="CU36" s="3"/>
      <c r="CV36" s="3"/>
      <c r="CW36" s="3"/>
      <c r="CX36" s="3"/>
      <c r="CY36" s="3"/>
      <c r="CZ36" s="6">
        <f t="shared" ref="CZ30:CZ48" si="30">CS36+CT36</f>
        <v>0</v>
      </c>
      <c r="DA36" s="10">
        <f t="shared" ref="DA30:DA48" si="31">CU36/2</f>
        <v>0</v>
      </c>
      <c r="DB36" s="3">
        <f t="shared" ref="DB30:DB48" si="32">(CV36*3)+(CW36*5)+(CX36*5)+(CY36*20)</f>
        <v>0</v>
      </c>
      <c r="DC36" s="11">
        <f t="shared" ref="DC30:DC48" si="33">CZ36+DA36+DB36</f>
        <v>0</v>
      </c>
      <c r="DD36" s="12"/>
      <c r="DE36" s="2"/>
      <c r="DF36" s="3"/>
      <c r="DG36" s="3"/>
      <c r="DH36" s="3"/>
      <c r="DI36" s="3"/>
      <c r="DJ36" s="3"/>
      <c r="DK36" s="6">
        <f t="shared" ref="DK30:DK40" si="34">DD36+DE36</f>
        <v>0</v>
      </c>
      <c r="DL36" s="10">
        <f t="shared" ref="DL30:DL48" si="35">DF36/2</f>
        <v>0</v>
      </c>
      <c r="DM36" s="3">
        <f t="shared" ref="DM30:DM48" si="36">(DG36*3)+(DH36*5)+(DI36*5)+(DJ36*20)</f>
        <v>0</v>
      </c>
      <c r="DN36" s="11">
        <f t="shared" ref="DN30:DN40" si="37">DK36+DL36+DM36</f>
        <v>0</v>
      </c>
    </row>
    <row r="37" spans="1:118" ht="15">
      <c r="A37" s="35"/>
      <c r="B37" s="36"/>
      <c r="C37" s="26"/>
      <c r="D37" s="25"/>
      <c r="E37" s="25"/>
      <c r="F37" s="32" t="e">
        <f t="shared" si="0"/>
        <v>#DIV/0!</v>
      </c>
      <c r="G37" s="33">
        <f t="shared" si="1"/>
        <v>0</v>
      </c>
      <c r="H37" s="21">
        <f t="shared" si="2"/>
        <v>0</v>
      </c>
      <c r="I37" s="7">
        <f t="shared" si="3"/>
        <v>0</v>
      </c>
      <c r="J37" s="23">
        <f t="shared" si="4"/>
        <v>0</v>
      </c>
      <c r="K37" s="27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13"/>
      <c r="X37" s="6">
        <f t="shared" si="5"/>
        <v>0</v>
      </c>
      <c r="Y37" s="10">
        <f t="shared" si="6"/>
        <v>0</v>
      </c>
      <c r="Z37" s="3">
        <f t="shared" si="7"/>
        <v>0</v>
      </c>
      <c r="AA37" s="11">
        <f t="shared" si="8"/>
        <v>0</v>
      </c>
      <c r="AB37" s="31" t="e">
        <f>(MIN(AA$4:AA$48)/AA37)*100</f>
        <v>#DIV/0!</v>
      </c>
      <c r="AC37" s="12"/>
      <c r="AD37" s="2"/>
      <c r="AE37" s="2"/>
      <c r="AF37" s="2"/>
      <c r="AG37" s="3"/>
      <c r="AH37" s="3"/>
      <c r="AI37" s="3"/>
      <c r="AJ37" s="3"/>
      <c r="AK37" s="3"/>
      <c r="AL37" s="3"/>
      <c r="AM37" s="6">
        <f t="shared" si="9"/>
        <v>0</v>
      </c>
      <c r="AN37" s="10">
        <f t="shared" si="10"/>
        <v>0</v>
      </c>
      <c r="AO37" s="3">
        <f t="shared" si="11"/>
        <v>0</v>
      </c>
      <c r="AP37" s="11">
        <f t="shared" si="12"/>
        <v>0</v>
      </c>
      <c r="AQ37" s="31" t="e">
        <f>(MIN(AP$4:AP$48)/AP37)*100</f>
        <v>#DIV/0!</v>
      </c>
      <c r="AR37" s="12"/>
      <c r="AS37" s="2"/>
      <c r="AT37" s="2"/>
      <c r="AU37" s="3"/>
      <c r="AV37" s="3"/>
      <c r="AW37" s="3"/>
      <c r="AX37" s="3"/>
      <c r="AY37" s="3"/>
      <c r="AZ37" s="3"/>
      <c r="BA37" s="6">
        <f t="shared" si="13"/>
        <v>0</v>
      </c>
      <c r="BB37" s="10">
        <f t="shared" si="14"/>
        <v>0</v>
      </c>
      <c r="BC37" s="3">
        <f t="shared" si="15"/>
        <v>0</v>
      </c>
      <c r="BD37" s="11">
        <f t="shared" si="16"/>
        <v>0</v>
      </c>
      <c r="BE37" s="31" t="e">
        <f>(MIN(BD$4:BD$48)/BD37)*100</f>
        <v>#DIV/0!</v>
      </c>
      <c r="BF37" s="12"/>
      <c r="BG37" s="2"/>
      <c r="BH37" s="2"/>
      <c r="BI37" s="3"/>
      <c r="BJ37" s="3"/>
      <c r="BK37" s="3"/>
      <c r="BL37" s="3"/>
      <c r="BM37" s="3"/>
      <c r="BN37" s="3"/>
      <c r="BO37" s="6">
        <f t="shared" si="17"/>
        <v>0</v>
      </c>
      <c r="BP37" s="10">
        <f t="shared" si="18"/>
        <v>0</v>
      </c>
      <c r="BQ37" s="3">
        <f t="shared" si="19"/>
        <v>0</v>
      </c>
      <c r="BR37" s="11">
        <f t="shared" si="20"/>
        <v>0</v>
      </c>
      <c r="BS37" s="31" t="e">
        <f>(MIN(BR$4:BR$48)/BR37)*100</f>
        <v>#DIV/0!</v>
      </c>
      <c r="BT37" s="12"/>
      <c r="BU37" s="2"/>
      <c r="BV37" s="2"/>
      <c r="BW37" s="3"/>
      <c r="BX37" s="3"/>
      <c r="BY37" s="3"/>
      <c r="BZ37" s="3"/>
      <c r="CA37" s="3"/>
      <c r="CB37" s="3"/>
      <c r="CC37" s="6">
        <f t="shared" si="21"/>
        <v>0</v>
      </c>
      <c r="CD37" s="10">
        <f t="shared" si="22"/>
        <v>0</v>
      </c>
      <c r="CE37" s="3">
        <f t="shared" si="23"/>
        <v>0</v>
      </c>
      <c r="CF37" s="11">
        <f t="shared" si="24"/>
        <v>0</v>
      </c>
      <c r="CG37" s="31" t="e">
        <f t="shared" si="25"/>
        <v>#DIV/0!</v>
      </c>
      <c r="CH37" s="12"/>
      <c r="CI37" s="2"/>
      <c r="CJ37" s="3"/>
      <c r="CK37" s="3"/>
      <c r="CL37" s="3"/>
      <c r="CM37" s="3"/>
      <c r="CN37" s="3"/>
      <c r="CO37" s="6">
        <f t="shared" si="26"/>
        <v>0</v>
      </c>
      <c r="CP37" s="10">
        <f t="shared" si="27"/>
        <v>0</v>
      </c>
      <c r="CQ37" s="3">
        <f t="shared" si="28"/>
        <v>0</v>
      </c>
      <c r="CR37" s="11">
        <f t="shared" si="29"/>
        <v>0</v>
      </c>
      <c r="CS37" s="12"/>
      <c r="CT37" s="2"/>
      <c r="CU37" s="3"/>
      <c r="CV37" s="3"/>
      <c r="CW37" s="3"/>
      <c r="CX37" s="3"/>
      <c r="CY37" s="3"/>
      <c r="CZ37" s="6">
        <f t="shared" si="30"/>
        <v>0</v>
      </c>
      <c r="DA37" s="10">
        <f t="shared" si="31"/>
        <v>0</v>
      </c>
      <c r="DB37" s="3">
        <f t="shared" si="32"/>
        <v>0</v>
      </c>
      <c r="DC37" s="11">
        <f t="shared" si="33"/>
        <v>0</v>
      </c>
      <c r="DD37" s="12"/>
      <c r="DE37" s="2"/>
      <c r="DF37" s="3"/>
      <c r="DG37" s="3"/>
      <c r="DH37" s="3"/>
      <c r="DI37" s="3"/>
      <c r="DJ37" s="3"/>
      <c r="DK37" s="6">
        <f t="shared" si="34"/>
        <v>0</v>
      </c>
      <c r="DL37" s="10">
        <f t="shared" si="35"/>
        <v>0</v>
      </c>
      <c r="DM37" s="3">
        <f t="shared" si="36"/>
        <v>0</v>
      </c>
      <c r="DN37" s="11">
        <f t="shared" si="37"/>
        <v>0</v>
      </c>
    </row>
    <row r="38" spans="1:118" ht="15">
      <c r="A38" s="35"/>
      <c r="B38" s="36"/>
      <c r="C38" s="26"/>
      <c r="D38" s="25"/>
      <c r="E38" s="25"/>
      <c r="F38" s="32" t="e">
        <f t="shared" si="0"/>
        <v>#DIV/0!</v>
      </c>
      <c r="G38" s="33">
        <f t="shared" si="1"/>
        <v>0</v>
      </c>
      <c r="H38" s="21">
        <f t="shared" si="2"/>
        <v>0</v>
      </c>
      <c r="I38" s="7">
        <f t="shared" si="3"/>
        <v>0</v>
      </c>
      <c r="J38" s="23">
        <f t="shared" si="4"/>
        <v>0</v>
      </c>
      <c r="K38" s="27"/>
      <c r="L38" s="2"/>
      <c r="M38" s="2"/>
      <c r="N38" s="2"/>
      <c r="O38" s="2"/>
      <c r="P38" s="2"/>
      <c r="Q38" s="2"/>
      <c r="R38" s="3"/>
      <c r="S38" s="3"/>
      <c r="T38" s="3"/>
      <c r="U38" s="3"/>
      <c r="V38" s="3"/>
      <c r="W38" s="13"/>
      <c r="X38" s="6">
        <f t="shared" si="5"/>
        <v>0</v>
      </c>
      <c r="Y38" s="10">
        <f t="shared" si="6"/>
        <v>0</v>
      </c>
      <c r="Z38" s="3">
        <f t="shared" si="7"/>
        <v>0</v>
      </c>
      <c r="AA38" s="11">
        <f t="shared" si="8"/>
        <v>0</v>
      </c>
      <c r="AB38" s="31" t="e">
        <f>(MIN(AA$4:AA$48)/AA38)*100</f>
        <v>#DIV/0!</v>
      </c>
      <c r="AC38" s="12"/>
      <c r="AD38" s="2"/>
      <c r="AE38" s="2"/>
      <c r="AF38" s="2"/>
      <c r="AG38" s="3"/>
      <c r="AH38" s="3"/>
      <c r="AI38" s="3"/>
      <c r="AJ38" s="3"/>
      <c r="AK38" s="3"/>
      <c r="AL38" s="3"/>
      <c r="AM38" s="6">
        <f t="shared" si="9"/>
        <v>0</v>
      </c>
      <c r="AN38" s="10">
        <f t="shared" si="10"/>
        <v>0</v>
      </c>
      <c r="AO38" s="3">
        <f t="shared" si="11"/>
        <v>0</v>
      </c>
      <c r="AP38" s="11">
        <f t="shared" si="12"/>
        <v>0</v>
      </c>
      <c r="AQ38" s="31" t="e">
        <f>(MIN(AP$4:AP$48)/AP38)*100</f>
        <v>#DIV/0!</v>
      </c>
      <c r="AR38" s="12"/>
      <c r="AS38" s="2"/>
      <c r="AT38" s="2"/>
      <c r="AU38" s="3"/>
      <c r="AV38" s="3"/>
      <c r="AW38" s="3"/>
      <c r="AX38" s="3"/>
      <c r="AY38" s="3"/>
      <c r="AZ38" s="3"/>
      <c r="BA38" s="6">
        <f t="shared" si="13"/>
        <v>0</v>
      </c>
      <c r="BB38" s="10">
        <f t="shared" si="14"/>
        <v>0</v>
      </c>
      <c r="BC38" s="3">
        <f t="shared" si="15"/>
        <v>0</v>
      </c>
      <c r="BD38" s="11">
        <f t="shared" si="16"/>
        <v>0</v>
      </c>
      <c r="BE38" s="31" t="e">
        <f>(MIN(BD$4:BD$48)/BD38)*100</f>
        <v>#DIV/0!</v>
      </c>
      <c r="BF38" s="12"/>
      <c r="BG38" s="2"/>
      <c r="BH38" s="2"/>
      <c r="BI38" s="3"/>
      <c r="BJ38" s="3"/>
      <c r="BK38" s="3"/>
      <c r="BL38" s="3"/>
      <c r="BM38" s="3"/>
      <c r="BN38" s="3"/>
      <c r="BO38" s="6">
        <f t="shared" si="17"/>
        <v>0</v>
      </c>
      <c r="BP38" s="10">
        <f t="shared" si="18"/>
        <v>0</v>
      </c>
      <c r="BQ38" s="3">
        <f t="shared" si="19"/>
        <v>0</v>
      </c>
      <c r="BR38" s="11">
        <f t="shared" si="20"/>
        <v>0</v>
      </c>
      <c r="BS38" s="31" t="e">
        <f>(MIN(BR$4:BR$48)/BR38)*100</f>
        <v>#DIV/0!</v>
      </c>
      <c r="BT38" s="12"/>
      <c r="BU38" s="2"/>
      <c r="BV38" s="2"/>
      <c r="BW38" s="3"/>
      <c r="BX38" s="3"/>
      <c r="BY38" s="3"/>
      <c r="BZ38" s="3"/>
      <c r="CA38" s="3"/>
      <c r="CB38" s="3"/>
      <c r="CC38" s="6">
        <f t="shared" si="21"/>
        <v>0</v>
      </c>
      <c r="CD38" s="10">
        <f t="shared" si="22"/>
        <v>0</v>
      </c>
      <c r="CE38" s="3">
        <f t="shared" si="23"/>
        <v>0</v>
      </c>
      <c r="CF38" s="11">
        <f t="shared" si="24"/>
        <v>0</v>
      </c>
      <c r="CG38" s="31" t="e">
        <f t="shared" si="25"/>
        <v>#DIV/0!</v>
      </c>
      <c r="CH38" s="12"/>
      <c r="CI38" s="2"/>
      <c r="CJ38" s="3"/>
      <c r="CK38" s="3"/>
      <c r="CL38" s="3"/>
      <c r="CM38" s="3"/>
      <c r="CN38" s="3"/>
      <c r="CO38" s="6">
        <f t="shared" si="26"/>
        <v>0</v>
      </c>
      <c r="CP38" s="10">
        <f t="shared" si="27"/>
        <v>0</v>
      </c>
      <c r="CQ38" s="3">
        <f t="shared" si="28"/>
        <v>0</v>
      </c>
      <c r="CR38" s="11">
        <f t="shared" si="29"/>
        <v>0</v>
      </c>
      <c r="CS38" s="12"/>
      <c r="CT38" s="2"/>
      <c r="CU38" s="3"/>
      <c r="CV38" s="3"/>
      <c r="CW38" s="3"/>
      <c r="CX38" s="3"/>
      <c r="CY38" s="3"/>
      <c r="CZ38" s="6">
        <f t="shared" si="30"/>
        <v>0</v>
      </c>
      <c r="DA38" s="10">
        <f t="shared" si="31"/>
        <v>0</v>
      </c>
      <c r="DB38" s="3">
        <f t="shared" si="32"/>
        <v>0</v>
      </c>
      <c r="DC38" s="11">
        <f t="shared" si="33"/>
        <v>0</v>
      </c>
      <c r="DD38" s="12"/>
      <c r="DE38" s="2"/>
      <c r="DF38" s="3"/>
      <c r="DG38" s="3"/>
      <c r="DH38" s="3"/>
      <c r="DI38" s="3"/>
      <c r="DJ38" s="3"/>
      <c r="DK38" s="6">
        <f t="shared" si="34"/>
        <v>0</v>
      </c>
      <c r="DL38" s="10">
        <f t="shared" si="35"/>
        <v>0</v>
      </c>
      <c r="DM38" s="3">
        <f t="shared" si="36"/>
        <v>0</v>
      </c>
      <c r="DN38" s="11">
        <f t="shared" si="37"/>
        <v>0</v>
      </c>
    </row>
    <row r="39" spans="1:118" ht="15">
      <c r="A39" s="35"/>
      <c r="B39" s="36"/>
      <c r="C39" s="26"/>
      <c r="D39" s="25"/>
      <c r="E39" s="25"/>
      <c r="F39" s="32" t="e">
        <f t="shared" si="0"/>
        <v>#DIV/0!</v>
      </c>
      <c r="G39" s="33">
        <f t="shared" si="1"/>
        <v>0</v>
      </c>
      <c r="H39" s="21">
        <f t="shared" si="2"/>
        <v>0</v>
      </c>
      <c r="I39" s="7">
        <f t="shared" si="3"/>
        <v>0</v>
      </c>
      <c r="J39" s="23">
        <f t="shared" si="4"/>
        <v>0</v>
      </c>
      <c r="K39" s="27"/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13"/>
      <c r="X39" s="6">
        <f t="shared" si="5"/>
        <v>0</v>
      </c>
      <c r="Y39" s="10">
        <f t="shared" si="6"/>
        <v>0</v>
      </c>
      <c r="Z39" s="3">
        <f t="shared" si="7"/>
        <v>0</v>
      </c>
      <c r="AA39" s="11">
        <f t="shared" si="8"/>
        <v>0</v>
      </c>
      <c r="AB39" s="31" t="e">
        <f>(MIN(AA$4:AA$48)/AA39)*100</f>
        <v>#DIV/0!</v>
      </c>
      <c r="AC39" s="12"/>
      <c r="AD39" s="2"/>
      <c r="AE39" s="2"/>
      <c r="AF39" s="2"/>
      <c r="AG39" s="3"/>
      <c r="AH39" s="3"/>
      <c r="AI39" s="3"/>
      <c r="AJ39" s="3"/>
      <c r="AK39" s="3"/>
      <c r="AL39" s="3"/>
      <c r="AM39" s="6">
        <f t="shared" si="9"/>
        <v>0</v>
      </c>
      <c r="AN39" s="10">
        <f t="shared" si="10"/>
        <v>0</v>
      </c>
      <c r="AO39" s="3">
        <f t="shared" si="11"/>
        <v>0</v>
      </c>
      <c r="AP39" s="11">
        <f t="shared" si="12"/>
        <v>0</v>
      </c>
      <c r="AQ39" s="31" t="e">
        <f>(MIN(AP$4:AP$48)/AP39)*100</f>
        <v>#DIV/0!</v>
      </c>
      <c r="AR39" s="12"/>
      <c r="AS39" s="2"/>
      <c r="AT39" s="2"/>
      <c r="AU39" s="3"/>
      <c r="AV39" s="3"/>
      <c r="AW39" s="3"/>
      <c r="AX39" s="3"/>
      <c r="AY39" s="3"/>
      <c r="AZ39" s="3"/>
      <c r="BA39" s="6">
        <f t="shared" si="13"/>
        <v>0</v>
      </c>
      <c r="BB39" s="10">
        <f t="shared" si="14"/>
        <v>0</v>
      </c>
      <c r="BC39" s="3">
        <f t="shared" si="15"/>
        <v>0</v>
      </c>
      <c r="BD39" s="11">
        <f t="shared" si="16"/>
        <v>0</v>
      </c>
      <c r="BE39" s="31" t="e">
        <f>(MIN(BD$4:BD$48)/BD39)*100</f>
        <v>#DIV/0!</v>
      </c>
      <c r="BF39" s="12"/>
      <c r="BG39" s="2"/>
      <c r="BH39" s="2"/>
      <c r="BI39" s="3"/>
      <c r="BJ39" s="3"/>
      <c r="BK39" s="3"/>
      <c r="BL39" s="3"/>
      <c r="BM39" s="3"/>
      <c r="BN39" s="3"/>
      <c r="BO39" s="6">
        <f t="shared" si="17"/>
        <v>0</v>
      </c>
      <c r="BP39" s="10">
        <f t="shared" si="18"/>
        <v>0</v>
      </c>
      <c r="BQ39" s="3">
        <f t="shared" si="19"/>
        <v>0</v>
      </c>
      <c r="BR39" s="11">
        <f t="shared" si="20"/>
        <v>0</v>
      </c>
      <c r="BS39" s="31" t="e">
        <f>(MIN(BR$4:BR$48)/BR39)*100</f>
        <v>#DIV/0!</v>
      </c>
      <c r="BT39" s="12"/>
      <c r="BU39" s="2"/>
      <c r="BV39" s="2"/>
      <c r="BW39" s="3"/>
      <c r="BX39" s="3"/>
      <c r="BY39" s="3"/>
      <c r="BZ39" s="3"/>
      <c r="CA39" s="3"/>
      <c r="CB39" s="3"/>
      <c r="CC39" s="6">
        <f t="shared" si="21"/>
        <v>0</v>
      </c>
      <c r="CD39" s="10">
        <f t="shared" si="22"/>
        <v>0</v>
      </c>
      <c r="CE39" s="3">
        <f t="shared" si="23"/>
        <v>0</v>
      </c>
      <c r="CF39" s="11">
        <f t="shared" si="24"/>
        <v>0</v>
      </c>
      <c r="CG39" s="31" t="e">
        <f t="shared" si="25"/>
        <v>#DIV/0!</v>
      </c>
      <c r="CH39" s="12"/>
      <c r="CI39" s="2"/>
      <c r="CJ39" s="3"/>
      <c r="CK39" s="3"/>
      <c r="CL39" s="3"/>
      <c r="CM39" s="3"/>
      <c r="CN39" s="3"/>
      <c r="CO39" s="6">
        <f t="shared" si="26"/>
        <v>0</v>
      </c>
      <c r="CP39" s="10">
        <f t="shared" si="27"/>
        <v>0</v>
      </c>
      <c r="CQ39" s="3">
        <f t="shared" si="28"/>
        <v>0</v>
      </c>
      <c r="CR39" s="11">
        <f t="shared" si="29"/>
        <v>0</v>
      </c>
      <c r="CS39" s="12"/>
      <c r="CT39" s="2"/>
      <c r="CU39" s="3"/>
      <c r="CV39" s="3"/>
      <c r="CW39" s="3"/>
      <c r="CX39" s="3"/>
      <c r="CY39" s="3"/>
      <c r="CZ39" s="6">
        <f t="shared" si="30"/>
        <v>0</v>
      </c>
      <c r="DA39" s="10">
        <f t="shared" si="31"/>
        <v>0</v>
      </c>
      <c r="DB39" s="3">
        <f t="shared" si="32"/>
        <v>0</v>
      </c>
      <c r="DC39" s="11">
        <f t="shared" si="33"/>
        <v>0</v>
      </c>
      <c r="DD39" s="12"/>
      <c r="DE39" s="2"/>
      <c r="DF39" s="3"/>
      <c r="DG39" s="3"/>
      <c r="DH39" s="3"/>
      <c r="DI39" s="3"/>
      <c r="DJ39" s="3"/>
      <c r="DK39" s="6">
        <f t="shared" si="34"/>
        <v>0</v>
      </c>
      <c r="DL39" s="10">
        <f t="shared" si="35"/>
        <v>0</v>
      </c>
      <c r="DM39" s="3">
        <f t="shared" si="36"/>
        <v>0</v>
      </c>
      <c r="DN39" s="11">
        <f t="shared" si="37"/>
        <v>0</v>
      </c>
    </row>
    <row r="40" spans="1:118" ht="15">
      <c r="A40" s="35"/>
      <c r="B40" s="36"/>
      <c r="C40" s="26"/>
      <c r="D40" s="25"/>
      <c r="E40" s="25"/>
      <c r="F40" s="32" t="e">
        <f t="shared" si="0"/>
        <v>#DIV/0!</v>
      </c>
      <c r="G40" s="33">
        <f t="shared" si="1"/>
        <v>0</v>
      </c>
      <c r="H40" s="21">
        <f t="shared" si="2"/>
        <v>0</v>
      </c>
      <c r="I40" s="7">
        <f t="shared" si="3"/>
        <v>0</v>
      </c>
      <c r="J40" s="23">
        <f t="shared" si="4"/>
        <v>0</v>
      </c>
      <c r="K40" s="27"/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13"/>
      <c r="X40" s="6">
        <f t="shared" si="5"/>
        <v>0</v>
      </c>
      <c r="Y40" s="10">
        <f t="shared" si="6"/>
        <v>0</v>
      </c>
      <c r="Z40" s="3">
        <f t="shared" si="7"/>
        <v>0</v>
      </c>
      <c r="AA40" s="11">
        <f t="shared" si="8"/>
        <v>0</v>
      </c>
      <c r="AB40" s="31" t="e">
        <f>(MIN(AA$4:AA$48)/AA40)*100</f>
        <v>#DIV/0!</v>
      </c>
      <c r="AC40" s="12"/>
      <c r="AD40" s="2"/>
      <c r="AE40" s="2"/>
      <c r="AF40" s="2"/>
      <c r="AG40" s="3"/>
      <c r="AH40" s="3"/>
      <c r="AI40" s="3"/>
      <c r="AJ40" s="3"/>
      <c r="AK40" s="3"/>
      <c r="AL40" s="3"/>
      <c r="AM40" s="6">
        <f t="shared" si="9"/>
        <v>0</v>
      </c>
      <c r="AN40" s="10">
        <f t="shared" si="10"/>
        <v>0</v>
      </c>
      <c r="AO40" s="3">
        <f t="shared" si="11"/>
        <v>0</v>
      </c>
      <c r="AP40" s="11">
        <f t="shared" si="12"/>
        <v>0</v>
      </c>
      <c r="AQ40" s="31" t="e">
        <f>(MIN(AP$4:AP$48)/AP40)*100</f>
        <v>#DIV/0!</v>
      </c>
      <c r="AR40" s="12"/>
      <c r="AS40" s="2"/>
      <c r="AT40" s="2"/>
      <c r="AU40" s="3"/>
      <c r="AV40" s="3"/>
      <c r="AW40" s="3"/>
      <c r="AX40" s="3"/>
      <c r="AY40" s="3"/>
      <c r="AZ40" s="3"/>
      <c r="BA40" s="6">
        <f t="shared" si="13"/>
        <v>0</v>
      </c>
      <c r="BB40" s="10">
        <f t="shared" si="14"/>
        <v>0</v>
      </c>
      <c r="BC40" s="3">
        <f t="shared" si="15"/>
        <v>0</v>
      </c>
      <c r="BD40" s="11">
        <f t="shared" si="16"/>
        <v>0</v>
      </c>
      <c r="BE40" s="31" t="e">
        <f>(MIN(BD$4:BD$48)/BD40)*100</f>
        <v>#DIV/0!</v>
      </c>
      <c r="BF40" s="12"/>
      <c r="BG40" s="2"/>
      <c r="BH40" s="2"/>
      <c r="BI40" s="3"/>
      <c r="BJ40" s="3"/>
      <c r="BK40" s="3"/>
      <c r="BL40" s="3"/>
      <c r="BM40" s="3"/>
      <c r="BN40" s="3"/>
      <c r="BO40" s="6">
        <f t="shared" si="17"/>
        <v>0</v>
      </c>
      <c r="BP40" s="10">
        <f t="shared" si="18"/>
        <v>0</v>
      </c>
      <c r="BQ40" s="3">
        <f t="shared" si="19"/>
        <v>0</v>
      </c>
      <c r="BR40" s="11">
        <f t="shared" si="20"/>
        <v>0</v>
      </c>
      <c r="BS40" s="31" t="e">
        <f>(MIN(BR$4:BR$48)/BR40)*100</f>
        <v>#DIV/0!</v>
      </c>
      <c r="BT40" s="12"/>
      <c r="BU40" s="2"/>
      <c r="BV40" s="2"/>
      <c r="BW40" s="3"/>
      <c r="BX40" s="3"/>
      <c r="BY40" s="3"/>
      <c r="BZ40" s="3"/>
      <c r="CA40" s="3"/>
      <c r="CB40" s="3"/>
      <c r="CC40" s="6">
        <f t="shared" si="21"/>
        <v>0</v>
      </c>
      <c r="CD40" s="10">
        <f t="shared" si="22"/>
        <v>0</v>
      </c>
      <c r="CE40" s="3">
        <f t="shared" si="23"/>
        <v>0</v>
      </c>
      <c r="CF40" s="11">
        <f t="shared" si="24"/>
        <v>0</v>
      </c>
      <c r="CG40" s="31" t="e">
        <f t="shared" si="25"/>
        <v>#DIV/0!</v>
      </c>
      <c r="CH40" s="12"/>
      <c r="CI40" s="2"/>
      <c r="CJ40" s="3"/>
      <c r="CK40" s="3"/>
      <c r="CL40" s="3"/>
      <c r="CM40" s="3"/>
      <c r="CN40" s="3"/>
      <c r="CO40" s="6">
        <f t="shared" si="26"/>
        <v>0</v>
      </c>
      <c r="CP40" s="10">
        <f t="shared" si="27"/>
        <v>0</v>
      </c>
      <c r="CQ40" s="3">
        <f t="shared" si="28"/>
        <v>0</v>
      </c>
      <c r="CR40" s="11">
        <f t="shared" si="29"/>
        <v>0</v>
      </c>
      <c r="CS40" s="12"/>
      <c r="CT40" s="2"/>
      <c r="CU40" s="3"/>
      <c r="CV40" s="3"/>
      <c r="CW40" s="3"/>
      <c r="CX40" s="3"/>
      <c r="CY40" s="3"/>
      <c r="CZ40" s="6">
        <f t="shared" si="30"/>
        <v>0</v>
      </c>
      <c r="DA40" s="10">
        <f t="shared" si="31"/>
        <v>0</v>
      </c>
      <c r="DB40" s="3">
        <f t="shared" si="32"/>
        <v>0</v>
      </c>
      <c r="DC40" s="11">
        <f t="shared" si="33"/>
        <v>0</v>
      </c>
      <c r="DD40" s="12"/>
      <c r="DE40" s="2"/>
      <c r="DF40" s="3"/>
      <c r="DG40" s="3"/>
      <c r="DH40" s="3"/>
      <c r="DI40" s="3"/>
      <c r="DJ40" s="3"/>
      <c r="DK40" s="6">
        <f t="shared" si="34"/>
        <v>0</v>
      </c>
      <c r="DL40" s="10">
        <f t="shared" si="35"/>
        <v>0</v>
      </c>
      <c r="DM40" s="3">
        <f t="shared" si="36"/>
        <v>0</v>
      </c>
      <c r="DN40" s="11">
        <f t="shared" si="37"/>
        <v>0</v>
      </c>
    </row>
    <row r="41" spans="1:118" ht="15">
      <c r="A41" s="35"/>
      <c r="B41" s="36"/>
      <c r="C41" s="26"/>
      <c r="D41" s="25"/>
      <c r="E41" s="25"/>
      <c r="F41" s="32" t="e">
        <f t="shared" si="0"/>
        <v>#DIV/0!</v>
      </c>
      <c r="G41" s="33">
        <f t="shared" si="1"/>
        <v>0</v>
      </c>
      <c r="H41" s="21">
        <f>X41+AM41+BA41+BO41+CC41+CO41+CZ41+DK41</f>
        <v>0</v>
      </c>
      <c r="I41" s="7">
        <f t="shared" si="3"/>
        <v>0</v>
      </c>
      <c r="J41" s="23">
        <f t="shared" si="4"/>
        <v>0</v>
      </c>
      <c r="K41" s="27"/>
      <c r="L41" s="2"/>
      <c r="M41" s="2"/>
      <c r="N41" s="2"/>
      <c r="O41" s="2"/>
      <c r="P41" s="2"/>
      <c r="Q41" s="2"/>
      <c r="R41" s="3"/>
      <c r="S41" s="3"/>
      <c r="T41" s="3"/>
      <c r="U41" s="3"/>
      <c r="V41" s="3"/>
      <c r="W41" s="13"/>
      <c r="X41" s="6">
        <f t="shared" si="5"/>
        <v>0</v>
      </c>
      <c r="Y41" s="10">
        <f t="shared" si="6"/>
        <v>0</v>
      </c>
      <c r="Z41" s="3">
        <f t="shared" si="7"/>
        <v>0</v>
      </c>
      <c r="AA41" s="11">
        <f t="shared" si="8"/>
        <v>0</v>
      </c>
      <c r="AB41" s="31" t="e">
        <f>(MIN(AA$4:AA$48)/AA41)*100</f>
        <v>#DIV/0!</v>
      </c>
      <c r="AC41" s="12"/>
      <c r="AD41" s="2"/>
      <c r="AE41" s="2"/>
      <c r="AF41" s="2"/>
      <c r="AG41" s="3"/>
      <c r="AH41" s="3"/>
      <c r="AI41" s="3"/>
      <c r="AJ41" s="3"/>
      <c r="AK41" s="3"/>
      <c r="AL41" s="3"/>
      <c r="AM41" s="6">
        <f t="shared" si="9"/>
        <v>0</v>
      </c>
      <c r="AN41" s="10">
        <f t="shared" si="10"/>
        <v>0</v>
      </c>
      <c r="AO41" s="3">
        <f t="shared" si="11"/>
        <v>0</v>
      </c>
      <c r="AP41" s="11">
        <f t="shared" si="12"/>
        <v>0</v>
      </c>
      <c r="AQ41" s="31" t="e">
        <f>(MIN(AP$4:AP$48)/AP41)*100</f>
        <v>#DIV/0!</v>
      </c>
      <c r="AR41" s="12"/>
      <c r="AS41" s="2"/>
      <c r="AT41" s="2"/>
      <c r="AU41" s="3"/>
      <c r="AV41" s="3"/>
      <c r="AW41" s="3"/>
      <c r="AX41" s="3"/>
      <c r="AY41" s="3"/>
      <c r="AZ41" s="3"/>
      <c r="BA41" s="6">
        <f t="shared" si="13"/>
        <v>0</v>
      </c>
      <c r="BB41" s="10">
        <f t="shared" si="14"/>
        <v>0</v>
      </c>
      <c r="BC41" s="3">
        <f t="shared" si="15"/>
        <v>0</v>
      </c>
      <c r="BD41" s="11">
        <f t="shared" si="16"/>
        <v>0</v>
      </c>
      <c r="BE41" s="31" t="e">
        <f>(MIN(BD$4:BD$48)/BD41)*100</f>
        <v>#DIV/0!</v>
      </c>
      <c r="BF41" s="12"/>
      <c r="BG41" s="2"/>
      <c r="BH41" s="2"/>
      <c r="BI41" s="3"/>
      <c r="BJ41" s="3"/>
      <c r="BK41" s="3"/>
      <c r="BL41" s="3"/>
      <c r="BM41" s="3"/>
      <c r="BN41" s="3"/>
      <c r="BO41" s="6">
        <f t="shared" si="17"/>
        <v>0</v>
      </c>
      <c r="BP41" s="10">
        <f t="shared" si="18"/>
        <v>0</v>
      </c>
      <c r="BQ41" s="3">
        <f t="shared" si="19"/>
        <v>0</v>
      </c>
      <c r="BR41" s="11">
        <f t="shared" si="20"/>
        <v>0</v>
      </c>
      <c r="BS41" s="31" t="e">
        <f>(MIN(BR$4:BR$48)/BR41)*100</f>
        <v>#DIV/0!</v>
      </c>
      <c r="BT41" s="12"/>
      <c r="BU41" s="2"/>
      <c r="BV41" s="2"/>
      <c r="BW41" s="3"/>
      <c r="BX41" s="3"/>
      <c r="BY41" s="3"/>
      <c r="BZ41" s="3"/>
      <c r="CA41" s="3"/>
      <c r="CB41" s="3"/>
      <c r="CC41" s="6">
        <f t="shared" si="21"/>
        <v>0</v>
      </c>
      <c r="CD41" s="10">
        <f t="shared" si="22"/>
        <v>0</v>
      </c>
      <c r="CE41" s="3">
        <f t="shared" si="23"/>
        <v>0</v>
      </c>
      <c r="CF41" s="11">
        <f t="shared" si="24"/>
        <v>0</v>
      </c>
      <c r="CG41" s="31" t="e">
        <f t="shared" si="25"/>
        <v>#DIV/0!</v>
      </c>
      <c r="CH41" s="12"/>
      <c r="CI41" s="2"/>
      <c r="CJ41" s="3"/>
      <c r="CK41" s="3"/>
      <c r="CL41" s="3"/>
      <c r="CM41" s="3"/>
      <c r="CN41" s="3"/>
      <c r="CO41" s="6">
        <f t="shared" si="26"/>
        <v>0</v>
      </c>
      <c r="CP41" s="10">
        <f t="shared" si="27"/>
        <v>0</v>
      </c>
      <c r="CQ41" s="3">
        <f t="shared" si="28"/>
        <v>0</v>
      </c>
      <c r="CR41" s="11">
        <f t="shared" si="29"/>
        <v>0</v>
      </c>
      <c r="CS41" s="12"/>
      <c r="CT41" s="2"/>
      <c r="CU41" s="3"/>
      <c r="CV41" s="3"/>
      <c r="CW41" s="3"/>
      <c r="CX41" s="3"/>
      <c r="CY41" s="3"/>
      <c r="CZ41" s="6">
        <f t="shared" si="30"/>
        <v>0</v>
      </c>
      <c r="DA41" s="10">
        <f t="shared" si="31"/>
        <v>0</v>
      </c>
      <c r="DB41" s="3">
        <f t="shared" si="32"/>
        <v>0</v>
      </c>
      <c r="DC41" s="11">
        <f t="shared" si="33"/>
        <v>0</v>
      </c>
      <c r="DD41" s="12"/>
      <c r="DE41" s="2"/>
      <c r="DF41" s="3"/>
      <c r="DG41" s="3"/>
      <c r="DH41" s="3"/>
      <c r="DI41" s="3"/>
      <c r="DJ41" s="3"/>
      <c r="DK41" s="6">
        <f>DD41+DE41</f>
        <v>0</v>
      </c>
      <c r="DL41" s="10">
        <f t="shared" si="35"/>
        <v>0</v>
      </c>
      <c r="DM41" s="3">
        <f t="shared" si="36"/>
        <v>0</v>
      </c>
      <c r="DN41" s="11">
        <f>DK41+DL41+DM41</f>
        <v>0</v>
      </c>
    </row>
    <row r="42" spans="1:118" ht="15">
      <c r="A42" s="35"/>
      <c r="B42" s="36"/>
      <c r="F42" s="32" t="e">
        <f t="shared" si="0"/>
        <v>#DIV/0!</v>
      </c>
      <c r="G42" s="33">
        <f t="shared" si="1"/>
        <v>0</v>
      </c>
      <c r="H42" s="21">
        <f t="shared" si="2"/>
        <v>0</v>
      </c>
      <c r="I42" s="7">
        <f t="shared" si="3"/>
        <v>0</v>
      </c>
      <c r="J42" s="23">
        <f t="shared" si="4"/>
        <v>0</v>
      </c>
      <c r="X42" s="6">
        <f t="shared" si="5"/>
        <v>0</v>
      </c>
      <c r="Y42" s="10">
        <f t="shared" si="6"/>
        <v>0</v>
      </c>
      <c r="Z42" s="3">
        <f t="shared" si="7"/>
        <v>0</v>
      </c>
      <c r="AA42" s="11">
        <f t="shared" si="8"/>
        <v>0</v>
      </c>
      <c r="AB42" s="31" t="e">
        <f>(MIN(AA$4:AA$48)/AA42)*100</f>
        <v>#DIV/0!</v>
      </c>
      <c r="AC42" s="12"/>
      <c r="AM42" s="6">
        <f t="shared" si="9"/>
        <v>0</v>
      </c>
      <c r="AN42" s="10">
        <f t="shared" si="10"/>
        <v>0</v>
      </c>
      <c r="AO42" s="3">
        <f t="shared" si="11"/>
        <v>0</v>
      </c>
      <c r="AP42" s="11">
        <f t="shared" si="12"/>
        <v>0</v>
      </c>
      <c r="AQ42" s="31" t="e">
        <f>(MIN(AP$4:AP$48)/AP42)*100</f>
        <v>#DIV/0!</v>
      </c>
      <c r="AR42" s="12"/>
      <c r="BA42" s="6">
        <f t="shared" si="13"/>
        <v>0</v>
      </c>
      <c r="BB42" s="10">
        <f t="shared" si="14"/>
        <v>0</v>
      </c>
      <c r="BC42" s="3">
        <f t="shared" si="15"/>
        <v>0</v>
      </c>
      <c r="BD42" s="11">
        <f t="shared" si="16"/>
        <v>0</v>
      </c>
      <c r="BE42" s="31" t="e">
        <f>(MIN(BD$4:BD$48)/BD42)*100</f>
        <v>#DIV/0!</v>
      </c>
      <c r="BF42" s="12"/>
      <c r="BO42" s="6">
        <f t="shared" si="17"/>
        <v>0</v>
      </c>
      <c r="BP42" s="10">
        <f t="shared" si="18"/>
        <v>0</v>
      </c>
      <c r="BQ42" s="3">
        <f t="shared" si="19"/>
        <v>0</v>
      </c>
      <c r="BR42" s="11">
        <f t="shared" si="20"/>
        <v>0</v>
      </c>
      <c r="BS42" s="31" t="e">
        <f>(MIN(BR$4:BR$48)/BR42)*100</f>
        <v>#DIV/0!</v>
      </c>
      <c r="BT42" s="12"/>
      <c r="CC42" s="6">
        <f t="shared" si="21"/>
        <v>0</v>
      </c>
      <c r="CD42" s="10">
        <f t="shared" si="22"/>
        <v>0</v>
      </c>
      <c r="CE42" s="3">
        <f t="shared" si="23"/>
        <v>0</v>
      </c>
      <c r="CF42" s="11">
        <f t="shared" si="24"/>
        <v>0</v>
      </c>
      <c r="CG42" s="31" t="e">
        <f t="shared" si="25"/>
        <v>#DIV/0!</v>
      </c>
      <c r="CH42" s="12"/>
      <c r="CO42" s="6">
        <f t="shared" si="26"/>
        <v>0</v>
      </c>
      <c r="CP42" s="10">
        <f t="shared" si="27"/>
        <v>0</v>
      </c>
      <c r="CQ42" s="3">
        <f t="shared" si="28"/>
        <v>0</v>
      </c>
      <c r="CR42" s="11">
        <f t="shared" si="29"/>
        <v>0</v>
      </c>
      <c r="CS42" s="12"/>
      <c r="CZ42" s="6">
        <f t="shared" si="30"/>
        <v>0</v>
      </c>
      <c r="DA42" s="10">
        <f t="shared" si="31"/>
        <v>0</v>
      </c>
      <c r="DB42" s="3">
        <f t="shared" si="32"/>
        <v>0</v>
      </c>
      <c r="DC42" s="11">
        <f t="shared" si="33"/>
        <v>0</v>
      </c>
      <c r="DK42" s="6">
        <f t="shared" ref="DK42:DK48" si="38">DD42+DE42</f>
        <v>0</v>
      </c>
      <c r="DL42" s="10">
        <f t="shared" si="35"/>
        <v>0</v>
      </c>
      <c r="DM42" s="3">
        <f t="shared" si="36"/>
        <v>0</v>
      </c>
      <c r="DN42" s="11">
        <f t="shared" ref="DN42:DN48" si="39">DK42+DL42+DM42</f>
        <v>0</v>
      </c>
    </row>
    <row r="43" spans="1:118" ht="15">
      <c r="A43" s="35"/>
      <c r="B43" s="36"/>
      <c r="F43" s="32" t="e">
        <f t="shared" si="0"/>
        <v>#DIV/0!</v>
      </c>
      <c r="G43" s="33">
        <f t="shared" si="1"/>
        <v>0</v>
      </c>
      <c r="H43" s="21">
        <f t="shared" si="2"/>
        <v>0</v>
      </c>
      <c r="I43" s="7">
        <f t="shared" si="3"/>
        <v>0</v>
      </c>
      <c r="J43" s="23">
        <f t="shared" si="4"/>
        <v>0</v>
      </c>
      <c r="X43" s="6">
        <f t="shared" si="5"/>
        <v>0</v>
      </c>
      <c r="Y43" s="10">
        <f t="shared" si="6"/>
        <v>0</v>
      </c>
      <c r="Z43" s="3">
        <f t="shared" si="7"/>
        <v>0</v>
      </c>
      <c r="AA43" s="11">
        <f t="shared" si="8"/>
        <v>0</v>
      </c>
      <c r="AB43" s="31" t="e">
        <f>(MIN(AA$4:AA$48)/AA43)*100</f>
        <v>#DIV/0!</v>
      </c>
      <c r="AC43" s="12"/>
      <c r="AM43" s="6">
        <f t="shared" si="9"/>
        <v>0</v>
      </c>
      <c r="AN43" s="10">
        <f t="shared" si="10"/>
        <v>0</v>
      </c>
      <c r="AO43" s="3">
        <f t="shared" si="11"/>
        <v>0</v>
      </c>
      <c r="AP43" s="11">
        <f t="shared" si="12"/>
        <v>0</v>
      </c>
      <c r="AQ43" s="31" t="e">
        <f>(MIN(AP$4:AP$48)/AP43)*100</f>
        <v>#DIV/0!</v>
      </c>
      <c r="AR43" s="12"/>
      <c r="BA43" s="6">
        <f t="shared" si="13"/>
        <v>0</v>
      </c>
      <c r="BB43" s="10">
        <f t="shared" si="14"/>
        <v>0</v>
      </c>
      <c r="BC43" s="3">
        <f t="shared" si="15"/>
        <v>0</v>
      </c>
      <c r="BD43" s="11">
        <f t="shared" si="16"/>
        <v>0</v>
      </c>
      <c r="BE43" s="31" t="e">
        <f>(MIN(BD$4:BD$48)/BD43)*100</f>
        <v>#DIV/0!</v>
      </c>
      <c r="BF43" s="12"/>
      <c r="BO43" s="6">
        <f t="shared" si="17"/>
        <v>0</v>
      </c>
      <c r="BP43" s="10">
        <f t="shared" si="18"/>
        <v>0</v>
      </c>
      <c r="BQ43" s="3">
        <f t="shared" si="19"/>
        <v>0</v>
      </c>
      <c r="BR43" s="11">
        <f t="shared" si="20"/>
        <v>0</v>
      </c>
      <c r="BS43" s="31" t="e">
        <f>(MIN(BR$4:BR$48)/BR43)*100</f>
        <v>#DIV/0!</v>
      </c>
      <c r="BT43" s="12"/>
      <c r="CC43" s="6">
        <f t="shared" si="21"/>
        <v>0</v>
      </c>
      <c r="CD43" s="10">
        <f t="shared" si="22"/>
        <v>0</v>
      </c>
      <c r="CE43" s="3">
        <f t="shared" si="23"/>
        <v>0</v>
      </c>
      <c r="CF43" s="11">
        <f t="shared" si="24"/>
        <v>0</v>
      </c>
      <c r="CG43" s="31" t="e">
        <f t="shared" si="25"/>
        <v>#DIV/0!</v>
      </c>
      <c r="CH43" s="12"/>
      <c r="CO43" s="6">
        <f t="shared" si="26"/>
        <v>0</v>
      </c>
      <c r="CP43" s="10">
        <f t="shared" si="27"/>
        <v>0</v>
      </c>
      <c r="CQ43" s="3">
        <f t="shared" si="28"/>
        <v>0</v>
      </c>
      <c r="CR43" s="11">
        <f t="shared" si="29"/>
        <v>0</v>
      </c>
      <c r="CS43" s="12"/>
      <c r="CZ43" s="6">
        <f t="shared" si="30"/>
        <v>0</v>
      </c>
      <c r="DA43" s="10">
        <f t="shared" si="31"/>
        <v>0</v>
      </c>
      <c r="DB43" s="3">
        <f t="shared" si="32"/>
        <v>0</v>
      </c>
      <c r="DC43" s="11">
        <f t="shared" si="33"/>
        <v>0</v>
      </c>
      <c r="DK43" s="6">
        <f t="shared" si="38"/>
        <v>0</v>
      </c>
      <c r="DL43" s="10">
        <f t="shared" si="35"/>
        <v>0</v>
      </c>
      <c r="DM43" s="3">
        <f t="shared" si="36"/>
        <v>0</v>
      </c>
      <c r="DN43" s="11">
        <f t="shared" si="39"/>
        <v>0</v>
      </c>
    </row>
    <row r="44" spans="1:118" ht="15">
      <c r="A44" s="35"/>
      <c r="B44" s="36"/>
      <c r="F44" s="32" t="e">
        <f t="shared" si="0"/>
        <v>#DIV/0!</v>
      </c>
      <c r="G44" s="33">
        <f t="shared" si="1"/>
        <v>0</v>
      </c>
      <c r="H44" s="21">
        <f t="shared" si="2"/>
        <v>0</v>
      </c>
      <c r="I44" s="7">
        <f t="shared" si="3"/>
        <v>0</v>
      </c>
      <c r="J44" s="23">
        <f t="shared" si="4"/>
        <v>0</v>
      </c>
      <c r="X44" s="6">
        <f t="shared" si="5"/>
        <v>0</v>
      </c>
      <c r="Y44" s="10">
        <f t="shared" si="6"/>
        <v>0</v>
      </c>
      <c r="Z44" s="3">
        <f t="shared" si="7"/>
        <v>0</v>
      </c>
      <c r="AA44" s="11">
        <f t="shared" si="8"/>
        <v>0</v>
      </c>
      <c r="AB44" s="31" t="e">
        <f>(MIN(AA$4:AA$48)/AA44)*100</f>
        <v>#DIV/0!</v>
      </c>
      <c r="AC44" s="12"/>
      <c r="AM44" s="6">
        <f t="shared" si="9"/>
        <v>0</v>
      </c>
      <c r="AN44" s="10">
        <f t="shared" si="10"/>
        <v>0</v>
      </c>
      <c r="AO44" s="3">
        <f t="shared" si="11"/>
        <v>0</v>
      </c>
      <c r="AP44" s="11">
        <f t="shared" si="12"/>
        <v>0</v>
      </c>
      <c r="AQ44" s="31" t="e">
        <f>(MIN(AP$4:AP$48)/AP44)*100</f>
        <v>#DIV/0!</v>
      </c>
      <c r="AR44" s="12"/>
      <c r="BA44" s="6">
        <f t="shared" si="13"/>
        <v>0</v>
      </c>
      <c r="BB44" s="10">
        <f t="shared" si="14"/>
        <v>0</v>
      </c>
      <c r="BC44" s="3">
        <f t="shared" si="15"/>
        <v>0</v>
      </c>
      <c r="BD44" s="11">
        <f t="shared" si="16"/>
        <v>0</v>
      </c>
      <c r="BE44" s="31" t="e">
        <f>(MIN(BD$4:BD$48)/BD44)*100</f>
        <v>#DIV/0!</v>
      </c>
      <c r="BF44" s="12"/>
      <c r="BO44" s="6">
        <f t="shared" si="17"/>
        <v>0</v>
      </c>
      <c r="BP44" s="10">
        <f t="shared" si="18"/>
        <v>0</v>
      </c>
      <c r="BQ44" s="3">
        <f t="shared" si="19"/>
        <v>0</v>
      </c>
      <c r="BR44" s="11">
        <f t="shared" si="20"/>
        <v>0</v>
      </c>
      <c r="BS44" s="31" t="e">
        <f>(MIN(BR$4:BR$48)/BR44)*100</f>
        <v>#DIV/0!</v>
      </c>
      <c r="BT44" s="12"/>
      <c r="CC44" s="6">
        <f t="shared" si="21"/>
        <v>0</v>
      </c>
      <c r="CD44" s="10">
        <f t="shared" si="22"/>
        <v>0</v>
      </c>
      <c r="CE44" s="3">
        <f t="shared" si="23"/>
        <v>0</v>
      </c>
      <c r="CF44" s="11">
        <f t="shared" si="24"/>
        <v>0</v>
      </c>
      <c r="CG44" s="31" t="e">
        <f t="shared" si="25"/>
        <v>#DIV/0!</v>
      </c>
      <c r="CH44" s="12"/>
      <c r="CO44" s="6">
        <f t="shared" si="26"/>
        <v>0</v>
      </c>
      <c r="CP44" s="10">
        <f t="shared" si="27"/>
        <v>0</v>
      </c>
      <c r="CQ44" s="3">
        <f t="shared" si="28"/>
        <v>0</v>
      </c>
      <c r="CR44" s="11">
        <f t="shared" si="29"/>
        <v>0</v>
      </c>
      <c r="CS44" s="12"/>
      <c r="CZ44" s="6">
        <f t="shared" si="30"/>
        <v>0</v>
      </c>
      <c r="DA44" s="10">
        <f t="shared" si="31"/>
        <v>0</v>
      </c>
      <c r="DB44" s="3">
        <f t="shared" si="32"/>
        <v>0</v>
      </c>
      <c r="DC44" s="11">
        <f t="shared" si="33"/>
        <v>0</v>
      </c>
      <c r="DK44" s="6">
        <f t="shared" si="38"/>
        <v>0</v>
      </c>
      <c r="DL44" s="10">
        <f t="shared" si="35"/>
        <v>0</v>
      </c>
      <c r="DM44" s="3">
        <f t="shared" si="36"/>
        <v>0</v>
      </c>
      <c r="DN44" s="11">
        <f t="shared" si="39"/>
        <v>0</v>
      </c>
    </row>
    <row r="45" spans="1:118" ht="15">
      <c r="A45" s="35"/>
      <c r="B45" s="36"/>
      <c r="F45" s="32" t="e">
        <f t="shared" si="0"/>
        <v>#DIV/0!</v>
      </c>
      <c r="G45" s="33">
        <f t="shared" si="1"/>
        <v>0</v>
      </c>
      <c r="H45" s="21">
        <f t="shared" si="2"/>
        <v>0</v>
      </c>
      <c r="I45" s="7">
        <f t="shared" si="3"/>
        <v>0</v>
      </c>
      <c r="J45" s="23">
        <f t="shared" si="4"/>
        <v>0</v>
      </c>
      <c r="Q45" s="29"/>
      <c r="X45" s="6">
        <f t="shared" si="5"/>
        <v>0</v>
      </c>
      <c r="Y45" s="10">
        <f t="shared" si="6"/>
        <v>0</v>
      </c>
      <c r="Z45" s="3">
        <f t="shared" si="7"/>
        <v>0</v>
      </c>
      <c r="AA45" s="11">
        <f t="shared" si="8"/>
        <v>0</v>
      </c>
      <c r="AB45" s="31" t="e">
        <f>(MIN(AA$4:AA$48)/AA45)*100</f>
        <v>#DIV/0!</v>
      </c>
      <c r="AC45" s="12"/>
      <c r="AM45" s="6">
        <f t="shared" si="9"/>
        <v>0</v>
      </c>
      <c r="AN45" s="10">
        <f t="shared" si="10"/>
        <v>0</v>
      </c>
      <c r="AO45" s="3">
        <f t="shared" si="11"/>
        <v>0</v>
      </c>
      <c r="AP45" s="11">
        <f t="shared" si="12"/>
        <v>0</v>
      </c>
      <c r="AQ45" s="31" t="e">
        <f>(MIN(AP$4:AP$48)/AP45)*100</f>
        <v>#DIV/0!</v>
      </c>
      <c r="AR45" s="12"/>
      <c r="BA45" s="6">
        <f t="shared" si="13"/>
        <v>0</v>
      </c>
      <c r="BB45" s="10">
        <f t="shared" si="14"/>
        <v>0</v>
      </c>
      <c r="BC45" s="3">
        <f t="shared" si="15"/>
        <v>0</v>
      </c>
      <c r="BD45" s="11">
        <f t="shared" si="16"/>
        <v>0</v>
      </c>
      <c r="BE45" s="31" t="e">
        <f>(MIN(BD$4:BD$48)/BD45)*100</f>
        <v>#DIV/0!</v>
      </c>
      <c r="BF45" s="12"/>
      <c r="BO45" s="6">
        <f t="shared" si="17"/>
        <v>0</v>
      </c>
      <c r="BP45" s="10">
        <f t="shared" si="18"/>
        <v>0</v>
      </c>
      <c r="BQ45" s="3">
        <f t="shared" si="19"/>
        <v>0</v>
      </c>
      <c r="BR45" s="11">
        <f t="shared" si="20"/>
        <v>0</v>
      </c>
      <c r="BS45" s="31" t="e">
        <f>(MIN(BR$4:BR$48)/BR45)*100</f>
        <v>#DIV/0!</v>
      </c>
      <c r="BT45" s="12"/>
      <c r="CC45" s="6">
        <f t="shared" si="21"/>
        <v>0</v>
      </c>
      <c r="CD45" s="10">
        <f t="shared" si="22"/>
        <v>0</v>
      </c>
      <c r="CE45" s="3">
        <f t="shared" si="23"/>
        <v>0</v>
      </c>
      <c r="CF45" s="11">
        <f t="shared" si="24"/>
        <v>0</v>
      </c>
      <c r="CG45" s="31" t="e">
        <f t="shared" si="25"/>
        <v>#DIV/0!</v>
      </c>
      <c r="CH45" s="12"/>
      <c r="CO45" s="6">
        <f t="shared" si="26"/>
        <v>0</v>
      </c>
      <c r="CP45" s="10">
        <f t="shared" si="27"/>
        <v>0</v>
      </c>
      <c r="CQ45" s="3">
        <f t="shared" si="28"/>
        <v>0</v>
      </c>
      <c r="CR45" s="11">
        <f t="shared" si="29"/>
        <v>0</v>
      </c>
      <c r="CS45" s="12"/>
      <c r="CZ45" s="6">
        <f t="shared" si="30"/>
        <v>0</v>
      </c>
      <c r="DA45" s="10">
        <f t="shared" si="31"/>
        <v>0</v>
      </c>
      <c r="DB45" s="3">
        <f t="shared" si="32"/>
        <v>0</v>
      </c>
      <c r="DC45" s="11">
        <f t="shared" si="33"/>
        <v>0</v>
      </c>
      <c r="DK45" s="6">
        <f t="shared" si="38"/>
        <v>0</v>
      </c>
      <c r="DL45" s="10">
        <f t="shared" si="35"/>
        <v>0</v>
      </c>
      <c r="DM45" s="3">
        <f t="shared" si="36"/>
        <v>0</v>
      </c>
      <c r="DN45" s="11">
        <f t="shared" si="39"/>
        <v>0</v>
      </c>
    </row>
    <row r="46" spans="1:118" ht="15">
      <c r="A46" s="35"/>
      <c r="B46" s="36"/>
      <c r="F46" s="32" t="e">
        <f t="shared" si="0"/>
        <v>#DIV/0!</v>
      </c>
      <c r="G46" s="33">
        <f t="shared" si="1"/>
        <v>0</v>
      </c>
      <c r="H46" s="21">
        <f t="shared" si="2"/>
        <v>0</v>
      </c>
      <c r="I46" s="7">
        <f t="shared" si="3"/>
        <v>0</v>
      </c>
      <c r="J46" s="23">
        <f t="shared" si="4"/>
        <v>0</v>
      </c>
      <c r="X46" s="6">
        <f t="shared" si="5"/>
        <v>0</v>
      </c>
      <c r="Y46" s="10">
        <f t="shared" si="6"/>
        <v>0</v>
      </c>
      <c r="Z46" s="3">
        <f t="shared" si="7"/>
        <v>0</v>
      </c>
      <c r="AA46" s="11">
        <f t="shared" si="8"/>
        <v>0</v>
      </c>
      <c r="AB46" s="31" t="e">
        <f>(MIN(AA$4:AA$48)/AA46)*100</f>
        <v>#DIV/0!</v>
      </c>
      <c r="AC46" s="12"/>
      <c r="AM46" s="6">
        <f t="shared" si="9"/>
        <v>0</v>
      </c>
      <c r="AN46" s="10">
        <f t="shared" si="10"/>
        <v>0</v>
      </c>
      <c r="AO46" s="3">
        <f t="shared" si="11"/>
        <v>0</v>
      </c>
      <c r="AP46" s="11">
        <f t="shared" si="12"/>
        <v>0</v>
      </c>
      <c r="AQ46" s="31" t="e">
        <f>(MIN(AP$4:AP$48)/AP46)*100</f>
        <v>#DIV/0!</v>
      </c>
      <c r="AR46" s="12"/>
      <c r="BA46" s="6">
        <f t="shared" si="13"/>
        <v>0</v>
      </c>
      <c r="BB46" s="10">
        <f t="shared" si="14"/>
        <v>0</v>
      </c>
      <c r="BC46" s="3">
        <f t="shared" si="15"/>
        <v>0</v>
      </c>
      <c r="BD46" s="11">
        <f t="shared" si="16"/>
        <v>0</v>
      </c>
      <c r="BE46" s="31" t="e">
        <f>(MIN(BD$4:BD$48)/BD46)*100</f>
        <v>#DIV/0!</v>
      </c>
      <c r="BF46" s="12"/>
      <c r="BO46" s="6">
        <f t="shared" si="17"/>
        <v>0</v>
      </c>
      <c r="BP46" s="10">
        <f t="shared" si="18"/>
        <v>0</v>
      </c>
      <c r="BQ46" s="3">
        <f t="shared" si="19"/>
        <v>0</v>
      </c>
      <c r="BR46" s="11">
        <f t="shared" si="20"/>
        <v>0</v>
      </c>
      <c r="BS46" s="31" t="e">
        <f>(MIN(BR$4:BR$48)/BR46)*100</f>
        <v>#DIV/0!</v>
      </c>
      <c r="BT46" s="12"/>
      <c r="CC46" s="6">
        <f t="shared" si="21"/>
        <v>0</v>
      </c>
      <c r="CD46" s="10">
        <f t="shared" si="22"/>
        <v>0</v>
      </c>
      <c r="CE46" s="3">
        <f t="shared" si="23"/>
        <v>0</v>
      </c>
      <c r="CF46" s="11">
        <f t="shared" si="24"/>
        <v>0</v>
      </c>
      <c r="CG46" s="31" t="e">
        <f t="shared" si="25"/>
        <v>#DIV/0!</v>
      </c>
      <c r="CH46" s="12"/>
      <c r="CO46" s="6">
        <f t="shared" si="26"/>
        <v>0</v>
      </c>
      <c r="CP46" s="10">
        <f t="shared" si="27"/>
        <v>0</v>
      </c>
      <c r="CQ46" s="3">
        <f t="shared" si="28"/>
        <v>0</v>
      </c>
      <c r="CR46" s="11">
        <f t="shared" si="29"/>
        <v>0</v>
      </c>
      <c r="CS46" s="12"/>
      <c r="CZ46" s="6">
        <f t="shared" si="30"/>
        <v>0</v>
      </c>
      <c r="DA46" s="10">
        <f t="shared" si="31"/>
        <v>0</v>
      </c>
      <c r="DB46" s="3">
        <f t="shared" si="32"/>
        <v>0</v>
      </c>
      <c r="DC46" s="11">
        <f t="shared" si="33"/>
        <v>0</v>
      </c>
      <c r="DK46" s="6">
        <f t="shared" si="38"/>
        <v>0</v>
      </c>
      <c r="DL46" s="10">
        <f t="shared" si="35"/>
        <v>0</v>
      </c>
      <c r="DM46" s="3">
        <f t="shared" si="36"/>
        <v>0</v>
      </c>
      <c r="DN46" s="11">
        <f t="shared" si="39"/>
        <v>0</v>
      </c>
    </row>
    <row r="47" spans="1:118" ht="15">
      <c r="A47" s="35"/>
      <c r="B47" s="36"/>
      <c r="F47" s="32" t="e">
        <f t="shared" si="0"/>
        <v>#DIV/0!</v>
      </c>
      <c r="G47" s="33">
        <f t="shared" si="1"/>
        <v>0</v>
      </c>
      <c r="H47" s="21">
        <f t="shared" si="2"/>
        <v>0</v>
      </c>
      <c r="I47" s="7">
        <f t="shared" si="3"/>
        <v>0</v>
      </c>
      <c r="J47" s="23">
        <f t="shared" si="4"/>
        <v>0</v>
      </c>
      <c r="X47" s="6">
        <f t="shared" si="5"/>
        <v>0</v>
      </c>
      <c r="Y47" s="10">
        <f t="shared" si="6"/>
        <v>0</v>
      </c>
      <c r="Z47" s="3">
        <f t="shared" si="7"/>
        <v>0</v>
      </c>
      <c r="AA47" s="11">
        <f t="shared" si="8"/>
        <v>0</v>
      </c>
      <c r="AB47" s="31" t="e">
        <f>(MIN(AA$4:AA$48)/AA47)*100</f>
        <v>#DIV/0!</v>
      </c>
      <c r="AC47" s="12"/>
      <c r="AM47" s="6">
        <f t="shared" si="9"/>
        <v>0</v>
      </c>
      <c r="AN47" s="10">
        <f t="shared" si="10"/>
        <v>0</v>
      </c>
      <c r="AO47" s="3">
        <f t="shared" si="11"/>
        <v>0</v>
      </c>
      <c r="AP47" s="11">
        <f t="shared" si="12"/>
        <v>0</v>
      </c>
      <c r="AQ47" s="31" t="e">
        <f>(MIN(AP$4:AP$48)/AP47)*100</f>
        <v>#DIV/0!</v>
      </c>
      <c r="AR47" s="12"/>
      <c r="BA47" s="6">
        <f t="shared" si="13"/>
        <v>0</v>
      </c>
      <c r="BB47" s="10">
        <f t="shared" si="14"/>
        <v>0</v>
      </c>
      <c r="BC47" s="3">
        <f t="shared" si="15"/>
        <v>0</v>
      </c>
      <c r="BD47" s="11">
        <f t="shared" si="16"/>
        <v>0</v>
      </c>
      <c r="BE47" s="31" t="e">
        <f>(MIN(BD$4:BD$48)/BD47)*100</f>
        <v>#DIV/0!</v>
      </c>
      <c r="BF47" s="12"/>
      <c r="BO47" s="6">
        <f t="shared" si="17"/>
        <v>0</v>
      </c>
      <c r="BP47" s="10">
        <f t="shared" si="18"/>
        <v>0</v>
      </c>
      <c r="BQ47" s="3">
        <f t="shared" si="19"/>
        <v>0</v>
      </c>
      <c r="BR47" s="11">
        <f t="shared" si="20"/>
        <v>0</v>
      </c>
      <c r="BS47" s="31" t="e">
        <f>(MIN(BR$4:BR$48)/BR47)*100</f>
        <v>#DIV/0!</v>
      </c>
      <c r="BT47" s="12"/>
      <c r="CC47" s="6">
        <f t="shared" si="21"/>
        <v>0</v>
      </c>
      <c r="CD47" s="10">
        <f t="shared" si="22"/>
        <v>0</v>
      </c>
      <c r="CE47" s="3">
        <f t="shared" si="23"/>
        <v>0</v>
      </c>
      <c r="CF47" s="11">
        <f t="shared" si="24"/>
        <v>0</v>
      </c>
      <c r="CG47" s="31" t="e">
        <f t="shared" si="25"/>
        <v>#DIV/0!</v>
      </c>
      <c r="CH47" s="12"/>
      <c r="CO47" s="6">
        <f t="shared" si="26"/>
        <v>0</v>
      </c>
      <c r="CP47" s="10">
        <f t="shared" si="27"/>
        <v>0</v>
      </c>
      <c r="CQ47" s="3">
        <f t="shared" si="28"/>
        <v>0</v>
      </c>
      <c r="CR47" s="11">
        <f t="shared" si="29"/>
        <v>0</v>
      </c>
      <c r="CS47" s="12"/>
      <c r="CZ47" s="6">
        <f t="shared" si="30"/>
        <v>0</v>
      </c>
      <c r="DA47" s="10">
        <f t="shared" si="31"/>
        <v>0</v>
      </c>
      <c r="DB47" s="3">
        <f t="shared" si="32"/>
        <v>0</v>
      </c>
      <c r="DC47" s="11">
        <f t="shared" si="33"/>
        <v>0</v>
      </c>
      <c r="DK47" s="6">
        <f t="shared" si="38"/>
        <v>0</v>
      </c>
      <c r="DL47" s="10">
        <f t="shared" si="35"/>
        <v>0</v>
      </c>
      <c r="DM47" s="3">
        <f t="shared" si="36"/>
        <v>0</v>
      </c>
      <c r="DN47" s="11">
        <f t="shared" si="39"/>
        <v>0</v>
      </c>
    </row>
    <row r="48" spans="1:118" ht="15">
      <c r="A48" s="35"/>
      <c r="B48" s="36"/>
      <c r="F48" s="32" t="e">
        <f t="shared" si="0"/>
        <v>#DIV/0!</v>
      </c>
      <c r="G48" s="33">
        <f t="shared" si="1"/>
        <v>0</v>
      </c>
      <c r="H48" s="21">
        <f t="shared" si="2"/>
        <v>0</v>
      </c>
      <c r="I48" s="7">
        <f t="shared" si="3"/>
        <v>0</v>
      </c>
      <c r="J48" s="23">
        <f t="shared" si="4"/>
        <v>0</v>
      </c>
      <c r="X48" s="6">
        <f t="shared" si="5"/>
        <v>0</v>
      </c>
      <c r="Y48" s="10">
        <f t="shared" si="6"/>
        <v>0</v>
      </c>
      <c r="Z48" s="3">
        <f t="shared" si="7"/>
        <v>0</v>
      </c>
      <c r="AA48" s="11">
        <f t="shared" si="8"/>
        <v>0</v>
      </c>
      <c r="AB48" s="31" t="e">
        <f>(MIN(AA$4:AA$48)/AA48)*100</f>
        <v>#DIV/0!</v>
      </c>
      <c r="AC48" s="12"/>
      <c r="AM48" s="6">
        <f t="shared" si="9"/>
        <v>0</v>
      </c>
      <c r="AN48" s="10">
        <f t="shared" si="10"/>
        <v>0</v>
      </c>
      <c r="AO48" s="3">
        <f t="shared" si="11"/>
        <v>0</v>
      </c>
      <c r="AP48" s="11">
        <f t="shared" si="12"/>
        <v>0</v>
      </c>
      <c r="AQ48" s="31" t="e">
        <f>(MIN(AP$4:AP$48)/AP48)*100</f>
        <v>#DIV/0!</v>
      </c>
      <c r="AR48" s="12"/>
      <c r="BA48" s="6">
        <f t="shared" si="13"/>
        <v>0</v>
      </c>
      <c r="BB48" s="10">
        <f t="shared" si="14"/>
        <v>0</v>
      </c>
      <c r="BC48" s="3">
        <f t="shared" si="15"/>
        <v>0</v>
      </c>
      <c r="BD48" s="11">
        <f t="shared" si="16"/>
        <v>0</v>
      </c>
      <c r="BE48" s="31" t="e">
        <f>(MIN(BD$4:BD$48)/BD48)*100</f>
        <v>#DIV/0!</v>
      </c>
      <c r="BF48" s="12"/>
      <c r="BO48" s="6">
        <f t="shared" si="17"/>
        <v>0</v>
      </c>
      <c r="BP48" s="10">
        <f t="shared" si="18"/>
        <v>0</v>
      </c>
      <c r="BQ48" s="3">
        <f t="shared" si="19"/>
        <v>0</v>
      </c>
      <c r="BR48" s="11">
        <f t="shared" si="20"/>
        <v>0</v>
      </c>
      <c r="BS48" s="31" t="e">
        <f>(MIN(BR$4:BR$48)/BR48)*100</f>
        <v>#DIV/0!</v>
      </c>
      <c r="BT48" s="12"/>
      <c r="CC48" s="6">
        <f t="shared" si="21"/>
        <v>0</v>
      </c>
      <c r="CD48" s="10">
        <f t="shared" si="22"/>
        <v>0</v>
      </c>
      <c r="CE48" s="3">
        <f t="shared" si="23"/>
        <v>0</v>
      </c>
      <c r="CF48" s="11">
        <f t="shared" si="24"/>
        <v>0</v>
      </c>
      <c r="CG48" s="31" t="e">
        <f t="shared" si="25"/>
        <v>#DIV/0!</v>
      </c>
      <c r="CH48" s="12"/>
      <c r="CO48" s="6">
        <f t="shared" si="26"/>
        <v>0</v>
      </c>
      <c r="CP48" s="10">
        <f t="shared" si="27"/>
        <v>0</v>
      </c>
      <c r="CQ48" s="3">
        <f t="shared" si="28"/>
        <v>0</v>
      </c>
      <c r="CR48" s="11">
        <f t="shared" si="29"/>
        <v>0</v>
      </c>
      <c r="CS48" s="12"/>
      <c r="CZ48" s="6">
        <f t="shared" si="30"/>
        <v>0</v>
      </c>
      <c r="DA48" s="10">
        <f t="shared" si="31"/>
        <v>0</v>
      </c>
      <c r="DB48" s="3">
        <f t="shared" si="32"/>
        <v>0</v>
      </c>
      <c r="DC48" s="11">
        <f t="shared" si="33"/>
        <v>0</v>
      </c>
      <c r="DK48" s="6">
        <f t="shared" si="38"/>
        <v>0</v>
      </c>
      <c r="DL48" s="10">
        <f t="shared" si="35"/>
        <v>0</v>
      </c>
      <c r="DM48" s="3">
        <f t="shared" si="36"/>
        <v>0</v>
      </c>
      <c r="DN48" s="11">
        <f t="shared" si="39"/>
        <v>0</v>
      </c>
    </row>
  </sheetData>
  <sortState ref="A3:DN31">
    <sortCondition ref="E3:E31" customList="8-Rnd,10-Rnd,Unlmt,Rev"/>
  </sortState>
  <mergeCells count="7"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Owen</cp:lastModifiedBy>
  <cp:lastPrinted>2011-08-06T22:50:12Z</cp:lastPrinted>
  <dcterms:created xsi:type="dcterms:W3CDTF">2010-05-02T17:04:59Z</dcterms:created>
  <dcterms:modified xsi:type="dcterms:W3CDTF">2015-11-21T21:11:20Z</dcterms:modified>
</cp:coreProperties>
</file>