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45" i="1"/>
  <c r="H46"/>
  <c r="DM46"/>
  <c r="DN40"/>
  <c r="DN41"/>
  <c r="DN42"/>
  <c r="DN43"/>
  <c r="DN44"/>
  <c r="DN45"/>
  <c r="DN46"/>
  <c r="DM40"/>
  <c r="DM41"/>
  <c r="DM42"/>
  <c r="DM43"/>
  <c r="DM44"/>
  <c r="DM45"/>
  <c r="DL40"/>
  <c r="DL41"/>
  <c r="DL42"/>
  <c r="DL43"/>
  <c r="DL44"/>
  <c r="DL45"/>
  <c r="DL46"/>
  <c r="DK40"/>
  <c r="DK41"/>
  <c r="DK42"/>
  <c r="DK43"/>
  <c r="DK44"/>
  <c r="DK45"/>
  <c r="DK46"/>
  <c r="DC40"/>
  <c r="DC41"/>
  <c r="DC42"/>
  <c r="DC43"/>
  <c r="DC44"/>
  <c r="DC45"/>
  <c r="DC46"/>
  <c r="DB40"/>
  <c r="DB41"/>
  <c r="DB42"/>
  <c r="DB43"/>
  <c r="DB44"/>
  <c r="DB45"/>
  <c r="DB46"/>
  <c r="DA40"/>
  <c r="DA41"/>
  <c r="DA42"/>
  <c r="DA43"/>
  <c r="DA44"/>
  <c r="DA45"/>
  <c r="DA46"/>
  <c r="CZ40"/>
  <c r="CZ41"/>
  <c r="CZ42"/>
  <c r="CZ43"/>
  <c r="CZ44"/>
  <c r="CZ45"/>
  <c r="CZ46"/>
  <c r="CR40"/>
  <c r="CR41"/>
  <c r="CR42"/>
  <c r="CR43"/>
  <c r="CR44"/>
  <c r="CR45"/>
  <c r="CR46"/>
  <c r="CQ40"/>
  <c r="CQ41"/>
  <c r="CQ42"/>
  <c r="CQ43"/>
  <c r="CQ44"/>
  <c r="CQ45"/>
  <c r="CQ46"/>
  <c r="CP40"/>
  <c r="CP41"/>
  <c r="CP42"/>
  <c r="CP43"/>
  <c r="CP44"/>
  <c r="CP45"/>
  <c r="CP46"/>
  <c r="CO40"/>
  <c r="CO41"/>
  <c r="CO42"/>
  <c r="CO43"/>
  <c r="CO44"/>
  <c r="CO45"/>
  <c r="CO46"/>
  <c r="CF40"/>
  <c r="CF41"/>
  <c r="CF42"/>
  <c r="CF43"/>
  <c r="CF44"/>
  <c r="CF45"/>
  <c r="CF46"/>
  <c r="CE40"/>
  <c r="CE41"/>
  <c r="CE42"/>
  <c r="CE43"/>
  <c r="CE44"/>
  <c r="CE45"/>
  <c r="CE46"/>
  <c r="CD40"/>
  <c r="CD41"/>
  <c r="CD42"/>
  <c r="CD43"/>
  <c r="CD44"/>
  <c r="CD45"/>
  <c r="CD46"/>
  <c r="CC40"/>
  <c r="CC41"/>
  <c r="CC42"/>
  <c r="CC43"/>
  <c r="CC44"/>
  <c r="CC45"/>
  <c r="CC46"/>
  <c r="BR40"/>
  <c r="BR41"/>
  <c r="BR42"/>
  <c r="BR43"/>
  <c r="BR44"/>
  <c r="BR45"/>
  <c r="BR46"/>
  <c r="BQ40"/>
  <c r="BQ41"/>
  <c r="BQ42"/>
  <c r="BQ43"/>
  <c r="BQ44"/>
  <c r="BQ45"/>
  <c r="BQ46"/>
  <c r="BP40"/>
  <c r="BP41"/>
  <c r="BP42"/>
  <c r="BP43"/>
  <c r="BP44"/>
  <c r="BP45"/>
  <c r="BP46"/>
  <c r="BO40"/>
  <c r="BO41"/>
  <c r="BO42"/>
  <c r="BO43"/>
  <c r="BO44"/>
  <c r="BO45"/>
  <c r="BO46"/>
  <c r="BC40"/>
  <c r="BC41"/>
  <c r="BC42"/>
  <c r="BC43"/>
  <c r="BC44"/>
  <c r="BC45"/>
  <c r="BC46"/>
  <c r="BB40"/>
  <c r="BB41"/>
  <c r="BB42"/>
  <c r="BB43"/>
  <c r="BB44"/>
  <c r="BB45"/>
  <c r="BB46"/>
  <c r="BA40"/>
  <c r="BD40" s="1"/>
  <c r="BA41"/>
  <c r="BA42"/>
  <c r="BD42" s="1"/>
  <c r="BA43"/>
  <c r="BA44"/>
  <c r="BD44" s="1"/>
  <c r="BA45"/>
  <c r="BA46"/>
  <c r="BD46" s="1"/>
  <c r="AO40"/>
  <c r="AO41"/>
  <c r="AO42"/>
  <c r="AO43"/>
  <c r="AO44"/>
  <c r="AO45"/>
  <c r="AO46"/>
  <c r="AN40"/>
  <c r="AN41"/>
  <c r="AN42"/>
  <c r="AN43"/>
  <c r="AN44"/>
  <c r="AN45"/>
  <c r="AN46"/>
  <c r="AM40"/>
  <c r="AP40" s="1"/>
  <c r="AM41"/>
  <c r="AP41" s="1"/>
  <c r="AM42"/>
  <c r="AP42" s="1"/>
  <c r="AM43"/>
  <c r="AP43" s="1"/>
  <c r="AM44"/>
  <c r="AP44" s="1"/>
  <c r="AM45"/>
  <c r="AP45" s="1"/>
  <c r="AM46"/>
  <c r="AP46" s="1"/>
  <c r="AA40"/>
  <c r="AA41"/>
  <c r="AA42"/>
  <c r="AA43"/>
  <c r="AA44"/>
  <c r="AA45"/>
  <c r="AA46"/>
  <c r="Z40"/>
  <c r="Z41"/>
  <c r="Z42"/>
  <c r="Z43"/>
  <c r="Z44"/>
  <c r="Z45"/>
  <c r="Z46"/>
  <c r="Y40"/>
  <c r="Y41"/>
  <c r="Y42"/>
  <c r="Y43"/>
  <c r="Y44"/>
  <c r="Y45"/>
  <c r="Y46"/>
  <c r="X40"/>
  <c r="X41"/>
  <c r="X42"/>
  <c r="X43"/>
  <c r="X44"/>
  <c r="X45"/>
  <c r="X46"/>
  <c r="J40"/>
  <c r="J41"/>
  <c r="J42"/>
  <c r="J43"/>
  <c r="J44"/>
  <c r="J45"/>
  <c r="J46"/>
  <c r="I40"/>
  <c r="I41"/>
  <c r="I42"/>
  <c r="I43"/>
  <c r="I44"/>
  <c r="I45"/>
  <c r="I46"/>
  <c r="H40"/>
  <c r="H42"/>
  <c r="G42" s="1"/>
  <c r="H44"/>
  <c r="G46"/>
  <c r="H43" l="1"/>
  <c r="H41"/>
  <c r="G44"/>
  <c r="G40"/>
  <c r="BD45"/>
  <c r="BD43"/>
  <c r="BD41"/>
  <c r="G45"/>
  <c r="G43"/>
  <c r="G41"/>
  <c r="J22"/>
  <c r="X22"/>
  <c r="Y22"/>
  <c r="Z22"/>
  <c r="AM22"/>
  <c r="AN22"/>
  <c r="AO22"/>
  <c r="BA22"/>
  <c r="BB22"/>
  <c r="BC22"/>
  <c r="BO22"/>
  <c r="BP22"/>
  <c r="BQ22"/>
  <c r="BR22" s="1"/>
  <c r="CC22"/>
  <c r="CD22"/>
  <c r="CE22"/>
  <c r="CF22"/>
  <c r="CO22"/>
  <c r="CP22"/>
  <c r="CQ22"/>
  <c r="CR22"/>
  <c r="CZ22"/>
  <c r="DA22"/>
  <c r="DB22"/>
  <c r="DC22"/>
  <c r="DK22"/>
  <c r="DL22"/>
  <c r="DM22"/>
  <c r="DN22"/>
  <c r="J23"/>
  <c r="X23"/>
  <c r="Y23"/>
  <c r="Z23"/>
  <c r="AM23"/>
  <c r="AN23"/>
  <c r="AO23"/>
  <c r="BA23"/>
  <c r="BB23"/>
  <c r="BC23"/>
  <c r="BO23"/>
  <c r="BP23"/>
  <c r="BQ23"/>
  <c r="BR23"/>
  <c r="CC23"/>
  <c r="CD23"/>
  <c r="CE23"/>
  <c r="CF23"/>
  <c r="CO23"/>
  <c r="CP23"/>
  <c r="CQ23"/>
  <c r="CR23"/>
  <c r="CZ23"/>
  <c r="DA23"/>
  <c r="DB23"/>
  <c r="DC23"/>
  <c r="DK23"/>
  <c r="DL23"/>
  <c r="DM23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30"/>
  <c r="X30"/>
  <c r="Y30"/>
  <c r="Z30"/>
  <c r="AM30"/>
  <c r="AN30"/>
  <c r="AO30"/>
  <c r="BA30"/>
  <c r="BB30"/>
  <c r="BC30"/>
  <c r="BO30"/>
  <c r="BP30"/>
  <c r="BQ30"/>
  <c r="CC30"/>
  <c r="CD30"/>
  <c r="CE30"/>
  <c r="CO30"/>
  <c r="CP30"/>
  <c r="CQ30"/>
  <c r="CZ30"/>
  <c r="DA30"/>
  <c r="DB30"/>
  <c r="DK30"/>
  <c r="DL30"/>
  <c r="DM30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4"/>
  <c r="X4"/>
  <c r="Y4"/>
  <c r="Z4"/>
  <c r="AM4"/>
  <c r="AN4"/>
  <c r="AO4"/>
  <c r="BA4"/>
  <c r="BB4"/>
  <c r="BC4"/>
  <c r="BO4"/>
  <c r="BP4"/>
  <c r="BQ4"/>
  <c r="CC4"/>
  <c r="CD4"/>
  <c r="CE4"/>
  <c r="CO4"/>
  <c r="CP4"/>
  <c r="CQ4"/>
  <c r="CZ4"/>
  <c r="DA4"/>
  <c r="DB4"/>
  <c r="DK4"/>
  <c r="DL4"/>
  <c r="DM4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28"/>
  <c r="X28"/>
  <c r="Y28"/>
  <c r="Z28"/>
  <c r="AM28"/>
  <c r="AN28"/>
  <c r="AO28"/>
  <c r="BA28"/>
  <c r="BB28"/>
  <c r="BC28"/>
  <c r="BO28"/>
  <c r="BP28"/>
  <c r="BQ28"/>
  <c r="CC28"/>
  <c r="CD28"/>
  <c r="CE28"/>
  <c r="CO28"/>
  <c r="CP28"/>
  <c r="CQ28"/>
  <c r="CZ28"/>
  <c r="DA28"/>
  <c r="DB28"/>
  <c r="DK28"/>
  <c r="DL28"/>
  <c r="DM28"/>
  <c r="J31"/>
  <c r="X31"/>
  <c r="Y31"/>
  <c r="Z31"/>
  <c r="AM31"/>
  <c r="AN31"/>
  <c r="AO31"/>
  <c r="BA31"/>
  <c r="BB31"/>
  <c r="BC31"/>
  <c r="BO31"/>
  <c r="BP31"/>
  <c r="BQ31"/>
  <c r="CC31"/>
  <c r="CD31"/>
  <c r="CE31"/>
  <c r="CO31"/>
  <c r="CP31"/>
  <c r="CQ31"/>
  <c r="CZ31"/>
  <c r="DA31"/>
  <c r="DB31"/>
  <c r="DK31"/>
  <c r="DL31"/>
  <c r="DM31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29"/>
  <c r="X29"/>
  <c r="Y29"/>
  <c r="Z29"/>
  <c r="AM29"/>
  <c r="AN29"/>
  <c r="AO29"/>
  <c r="BA29"/>
  <c r="BB29"/>
  <c r="BC29"/>
  <c r="BO29"/>
  <c r="BP29"/>
  <c r="BQ29"/>
  <c r="CC29"/>
  <c r="CD29"/>
  <c r="CE29"/>
  <c r="CO29"/>
  <c r="CP29"/>
  <c r="CQ29"/>
  <c r="CZ29"/>
  <c r="DA29"/>
  <c r="DB29"/>
  <c r="DK29"/>
  <c r="DL29"/>
  <c r="DM29"/>
  <c r="J34"/>
  <c r="X34"/>
  <c r="Y34"/>
  <c r="Z34"/>
  <c r="AM34"/>
  <c r="AN34"/>
  <c r="AO34"/>
  <c r="BA34"/>
  <c r="BB34"/>
  <c r="BC34"/>
  <c r="BO34"/>
  <c r="BP34"/>
  <c r="BQ34"/>
  <c r="CC34"/>
  <c r="CD34"/>
  <c r="CE34"/>
  <c r="CO34"/>
  <c r="CP34"/>
  <c r="CQ34"/>
  <c r="CZ34"/>
  <c r="DA34"/>
  <c r="DB34"/>
  <c r="DK34"/>
  <c r="DL34"/>
  <c r="DM34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32"/>
  <c r="X32"/>
  <c r="Y32"/>
  <c r="Z32"/>
  <c r="AM32"/>
  <c r="AN32"/>
  <c r="AO32"/>
  <c r="BA32"/>
  <c r="BB32"/>
  <c r="BC32"/>
  <c r="BO32"/>
  <c r="BP32"/>
  <c r="BQ32"/>
  <c r="CC32"/>
  <c r="CD32"/>
  <c r="CE32"/>
  <c r="CO32"/>
  <c r="CP32"/>
  <c r="CQ32"/>
  <c r="CZ32"/>
  <c r="DA32"/>
  <c r="DB32"/>
  <c r="DK32"/>
  <c r="DL32"/>
  <c r="DM32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33"/>
  <c r="X33"/>
  <c r="Y33"/>
  <c r="Z33"/>
  <c r="AM33"/>
  <c r="AN33"/>
  <c r="AO33"/>
  <c r="BA33"/>
  <c r="BB33"/>
  <c r="BC33"/>
  <c r="BO33"/>
  <c r="BP33"/>
  <c r="BQ33"/>
  <c r="CC33"/>
  <c r="CD33"/>
  <c r="CE33"/>
  <c r="CO33"/>
  <c r="CP33"/>
  <c r="CQ33"/>
  <c r="CZ33"/>
  <c r="DA33"/>
  <c r="DB33"/>
  <c r="DK33"/>
  <c r="DL33"/>
  <c r="DM33"/>
  <c r="J38"/>
  <c r="X38"/>
  <c r="Y38"/>
  <c r="Z38"/>
  <c r="AM38"/>
  <c r="AN38"/>
  <c r="AO38"/>
  <c r="BA38"/>
  <c r="BB38"/>
  <c r="BC38"/>
  <c r="BO38"/>
  <c r="BP38"/>
  <c r="BQ38"/>
  <c r="CC38"/>
  <c r="CD38"/>
  <c r="CE38"/>
  <c r="CO38"/>
  <c r="CP38"/>
  <c r="CQ38"/>
  <c r="CZ38"/>
  <c r="DA38"/>
  <c r="DB38"/>
  <c r="DK38"/>
  <c r="DL38"/>
  <c r="DM38"/>
  <c r="J36"/>
  <c r="X36"/>
  <c r="Y36"/>
  <c r="Z36"/>
  <c r="AM36"/>
  <c r="AN36"/>
  <c r="AO36"/>
  <c r="BA36"/>
  <c r="BB36"/>
  <c r="BC36"/>
  <c r="BO36"/>
  <c r="BP36"/>
  <c r="BQ36"/>
  <c r="CC36"/>
  <c r="CD36"/>
  <c r="CE36"/>
  <c r="CO36"/>
  <c r="CP36"/>
  <c r="CQ36"/>
  <c r="CZ36"/>
  <c r="DA36"/>
  <c r="DB36"/>
  <c r="DK36"/>
  <c r="DL36"/>
  <c r="DM36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C5" s="1"/>
  <c r="DK5"/>
  <c r="DL5"/>
  <c r="DM5"/>
  <c r="J39"/>
  <c r="X39"/>
  <c r="Y39"/>
  <c r="Z39"/>
  <c r="I39" s="1"/>
  <c r="AA39"/>
  <c r="AM39"/>
  <c r="AN39"/>
  <c r="AO39"/>
  <c r="AP39"/>
  <c r="BA39"/>
  <c r="BB39"/>
  <c r="BC39"/>
  <c r="BD39"/>
  <c r="BO39"/>
  <c r="BP39"/>
  <c r="BQ39"/>
  <c r="BR39"/>
  <c r="CC39"/>
  <c r="CD39"/>
  <c r="CE39"/>
  <c r="CF39"/>
  <c r="CO39"/>
  <c r="CP39"/>
  <c r="CQ39"/>
  <c r="CR39"/>
  <c r="CZ39"/>
  <c r="DC39" s="1"/>
  <c r="DA39"/>
  <c r="DB39"/>
  <c r="DK39"/>
  <c r="DL39"/>
  <c r="DM39"/>
  <c r="DN39"/>
  <c r="BA27"/>
  <c r="BB27"/>
  <c r="BC27"/>
  <c r="BO27"/>
  <c r="BP27"/>
  <c r="BQ27"/>
  <c r="CC27"/>
  <c r="CD27"/>
  <c r="CE27"/>
  <c r="BA3"/>
  <c r="BB3"/>
  <c r="BC3"/>
  <c r="BO3"/>
  <c r="BP3"/>
  <c r="BQ3"/>
  <c r="CC3"/>
  <c r="CD3"/>
  <c r="CE3"/>
  <c r="AM3"/>
  <c r="X3"/>
  <c r="AM27"/>
  <c r="X27"/>
  <c r="AN3"/>
  <c r="AN27"/>
  <c r="Y3"/>
  <c r="CQ3"/>
  <c r="CQ27"/>
  <c r="AO3"/>
  <c r="AO27"/>
  <c r="Z3"/>
  <c r="Z27"/>
  <c r="Y27"/>
  <c r="DM3"/>
  <c r="DL3"/>
  <c r="DK3"/>
  <c r="DN3" s="1"/>
  <c r="DB3"/>
  <c r="DA3"/>
  <c r="CZ3"/>
  <c r="CP3"/>
  <c r="CO3"/>
  <c r="J3"/>
  <c r="DK27"/>
  <c r="DL27"/>
  <c r="DN27" s="1"/>
  <c r="DM27"/>
  <c r="CZ27"/>
  <c r="DA27"/>
  <c r="DB27"/>
  <c r="CO27"/>
  <c r="CP27"/>
  <c r="J27"/>
  <c r="CR3"/>
  <c r="CF27" l="1"/>
  <c r="CF5"/>
  <c r="DN16"/>
  <c r="CR16"/>
  <c r="BR16"/>
  <c r="DC9"/>
  <c r="CF9"/>
  <c r="DN8"/>
  <c r="CR8"/>
  <c r="BR8"/>
  <c r="DC10"/>
  <c r="CF10"/>
  <c r="DN13"/>
  <c r="CR13"/>
  <c r="BR13"/>
  <c r="DC36"/>
  <c r="CF36"/>
  <c r="DN38"/>
  <c r="CR38"/>
  <c r="BR38"/>
  <c r="DC33"/>
  <c r="CF33"/>
  <c r="CR5"/>
  <c r="BR5"/>
  <c r="DC16"/>
  <c r="CF16"/>
  <c r="DN9"/>
  <c r="CR9"/>
  <c r="BR9"/>
  <c r="DC8"/>
  <c r="CF8"/>
  <c r="DN10"/>
  <c r="CR10"/>
  <c r="BR10"/>
  <c r="DC13"/>
  <c r="CF13"/>
  <c r="DN36"/>
  <c r="CR36"/>
  <c r="BR36"/>
  <c r="DC38"/>
  <c r="CF38"/>
  <c r="DN33"/>
  <c r="CR33"/>
  <c r="DC27"/>
  <c r="DN5"/>
  <c r="BR33"/>
  <c r="DN23"/>
  <c r="CR27"/>
  <c r="DC3"/>
  <c r="I3"/>
  <c r="BR3"/>
  <c r="DC25"/>
  <c r="CF25"/>
  <c r="DN32"/>
  <c r="CR32"/>
  <c r="BR32"/>
  <c r="DC7"/>
  <c r="CF7"/>
  <c r="DN26"/>
  <c r="CR26"/>
  <c r="BR26"/>
  <c r="DC34"/>
  <c r="CF34"/>
  <c r="DN29"/>
  <c r="CR29"/>
  <c r="BR29"/>
  <c r="DC24"/>
  <c r="CF24"/>
  <c r="DN6"/>
  <c r="CR6"/>
  <c r="BR6"/>
  <c r="DC17"/>
  <c r="CF17"/>
  <c r="DN18"/>
  <c r="CR18"/>
  <c r="BR18"/>
  <c r="DC11"/>
  <c r="CF11"/>
  <c r="DN15"/>
  <c r="CR15"/>
  <c r="BR15"/>
  <c r="DC21"/>
  <c r="CF21"/>
  <c r="DN31"/>
  <c r="CR31"/>
  <c r="BR31"/>
  <c r="DC28"/>
  <c r="CF28"/>
  <c r="DN12"/>
  <c r="CR12"/>
  <c r="BR12"/>
  <c r="DC4"/>
  <c r="CF4"/>
  <c r="DN14"/>
  <c r="CR14"/>
  <c r="BR14"/>
  <c r="DC19"/>
  <c r="CF19"/>
  <c r="DN30"/>
  <c r="CR30"/>
  <c r="BR30"/>
  <c r="DC20"/>
  <c r="CF20"/>
  <c r="CF3"/>
  <c r="DN25"/>
  <c r="CR25"/>
  <c r="BR25"/>
  <c r="DC32"/>
  <c r="CF32"/>
  <c r="DN7"/>
  <c r="CR7"/>
  <c r="BR7"/>
  <c r="DC26"/>
  <c r="CF26"/>
  <c r="DN34"/>
  <c r="CR34"/>
  <c r="BR34"/>
  <c r="DC29"/>
  <c r="CF29"/>
  <c r="DN24"/>
  <c r="CR24"/>
  <c r="BR24"/>
  <c r="DC6"/>
  <c r="CF6"/>
  <c r="DN17"/>
  <c r="CR17"/>
  <c r="BR17"/>
  <c r="DC18"/>
  <c r="CF18"/>
  <c r="DN11"/>
  <c r="CR11"/>
  <c r="BR11"/>
  <c r="DC15"/>
  <c r="CF15"/>
  <c r="DN21"/>
  <c r="CR21"/>
  <c r="BR21"/>
  <c r="DC31"/>
  <c r="CF31"/>
  <c r="DN28"/>
  <c r="CR28"/>
  <c r="BR28"/>
  <c r="DC12"/>
  <c r="CF12"/>
  <c r="DN4"/>
  <c r="CR4"/>
  <c r="BR4"/>
  <c r="DC14"/>
  <c r="CF14"/>
  <c r="DN19"/>
  <c r="CR19"/>
  <c r="BR19"/>
  <c r="DC30"/>
  <c r="CF30"/>
  <c r="CG25" s="1"/>
  <c r="DN20"/>
  <c r="CR20"/>
  <c r="BR20"/>
  <c r="CG46"/>
  <c r="CG7"/>
  <c r="CG24"/>
  <c r="CG11"/>
  <c r="CG28"/>
  <c r="CG19"/>
  <c r="CG20"/>
  <c r="CG32"/>
  <c r="CG26"/>
  <c r="CG29"/>
  <c r="CG6"/>
  <c r="CG18"/>
  <c r="CG15"/>
  <c r="CG31"/>
  <c r="CG12"/>
  <c r="CG14"/>
  <c r="CG30"/>
  <c r="CG5"/>
  <c r="I5"/>
  <c r="AA3"/>
  <c r="BD27"/>
  <c r="CG39"/>
  <c r="AP5"/>
  <c r="AP16"/>
  <c r="AP9"/>
  <c r="AP10"/>
  <c r="AP36"/>
  <c r="AP38"/>
  <c r="I7"/>
  <c r="I34"/>
  <c r="I17"/>
  <c r="I18"/>
  <c r="I21"/>
  <c r="I4"/>
  <c r="I14"/>
  <c r="CG23"/>
  <c r="CG22"/>
  <c r="I22"/>
  <c r="CG41"/>
  <c r="CG45"/>
  <c r="CG42"/>
  <c r="CG27"/>
  <c r="CG16"/>
  <c r="I16"/>
  <c r="CG9"/>
  <c r="I9"/>
  <c r="CG8"/>
  <c r="AA8"/>
  <c r="CG10"/>
  <c r="I10"/>
  <c r="CG13"/>
  <c r="CG36"/>
  <c r="CG38"/>
  <c r="CG33"/>
  <c r="AP25"/>
  <c r="AP32"/>
  <c r="AP7"/>
  <c r="AP26"/>
  <c r="AP34"/>
  <c r="AP24"/>
  <c r="AP6"/>
  <c r="AP17"/>
  <c r="AP18"/>
  <c r="AP11"/>
  <c r="AP15"/>
  <c r="AP21"/>
  <c r="AP31"/>
  <c r="AP28"/>
  <c r="AP12"/>
  <c r="AP4"/>
  <c r="AP14"/>
  <c r="AP19"/>
  <c r="AP30"/>
  <c r="AP20"/>
  <c r="AP22"/>
  <c r="CG43"/>
  <c r="CG40"/>
  <c r="CG44"/>
  <c r="BD5"/>
  <c r="H5"/>
  <c r="AA5"/>
  <c r="BD16"/>
  <c r="H16"/>
  <c r="AA16"/>
  <c r="BD9"/>
  <c r="H9"/>
  <c r="AA9"/>
  <c r="BD8"/>
  <c r="AP8"/>
  <c r="BD10"/>
  <c r="H10"/>
  <c r="AA10"/>
  <c r="BD13"/>
  <c r="I13"/>
  <c r="AP13"/>
  <c r="H13"/>
  <c r="AA13"/>
  <c r="I36"/>
  <c r="BD36"/>
  <c r="H36"/>
  <c r="AA36"/>
  <c r="I38"/>
  <c r="BD38"/>
  <c r="H38"/>
  <c r="AA38"/>
  <c r="BD33"/>
  <c r="AP33"/>
  <c r="I33"/>
  <c r="H33"/>
  <c r="AA33"/>
  <c r="I25"/>
  <c r="BD25"/>
  <c r="H25"/>
  <c r="AA25"/>
  <c r="I32"/>
  <c r="BD32"/>
  <c r="H32"/>
  <c r="AA32"/>
  <c r="BD7"/>
  <c r="H7"/>
  <c r="AA7"/>
  <c r="I26"/>
  <c r="BD26"/>
  <c r="H26"/>
  <c r="AA26"/>
  <c r="BD34"/>
  <c r="H34"/>
  <c r="AA34"/>
  <c r="BD29"/>
  <c r="AP29"/>
  <c r="I29"/>
  <c r="H29"/>
  <c r="AA29"/>
  <c r="I24"/>
  <c r="BD24"/>
  <c r="H24"/>
  <c r="AA24"/>
  <c r="I6"/>
  <c r="BD6"/>
  <c r="H6"/>
  <c r="AA6"/>
  <c r="BD17"/>
  <c r="H17"/>
  <c r="AA17"/>
  <c r="BD18"/>
  <c r="H18"/>
  <c r="AA18"/>
  <c r="I11"/>
  <c r="BD11"/>
  <c r="H11"/>
  <c r="G11" s="1"/>
  <c r="AA11"/>
  <c r="I15"/>
  <c r="BD15"/>
  <c r="H15"/>
  <c r="AA15"/>
  <c r="BD21"/>
  <c r="H21"/>
  <c r="AA21"/>
  <c r="I31"/>
  <c r="BD31"/>
  <c r="H31"/>
  <c r="AA31"/>
  <c r="I28"/>
  <c r="BD28"/>
  <c r="H28"/>
  <c r="AA28"/>
  <c r="I12"/>
  <c r="BD12"/>
  <c r="H12"/>
  <c r="AA12"/>
  <c r="BD4"/>
  <c r="H4"/>
  <c r="AA4"/>
  <c r="BD14"/>
  <c r="H14"/>
  <c r="AA14"/>
  <c r="I19"/>
  <c r="BD19"/>
  <c r="H19"/>
  <c r="AA19"/>
  <c r="I30"/>
  <c r="BD30"/>
  <c r="H30"/>
  <c r="AA30"/>
  <c r="I20"/>
  <c r="BD20"/>
  <c r="H20"/>
  <c r="AA20"/>
  <c r="BD23"/>
  <c r="AP23"/>
  <c r="I23"/>
  <c r="H23"/>
  <c r="AA23"/>
  <c r="BD22"/>
  <c r="H22"/>
  <c r="AA22"/>
  <c r="BD3"/>
  <c r="H3"/>
  <c r="G3" s="1"/>
  <c r="BR27"/>
  <c r="BS40" s="1"/>
  <c r="BS7"/>
  <c r="BS24"/>
  <c r="BS11"/>
  <c r="BS28"/>
  <c r="BS19"/>
  <c r="BS22"/>
  <c r="BS43"/>
  <c r="BS45"/>
  <c r="BS5"/>
  <c r="BS9"/>
  <c r="BS10"/>
  <c r="BS36"/>
  <c r="BS33"/>
  <c r="BS32"/>
  <c r="BS26"/>
  <c r="BS29"/>
  <c r="BS6"/>
  <c r="BS18"/>
  <c r="BS15"/>
  <c r="BS31"/>
  <c r="BS12"/>
  <c r="BS14"/>
  <c r="BS30"/>
  <c r="BS23"/>
  <c r="BS3"/>
  <c r="BS27"/>
  <c r="BE5"/>
  <c r="BE9"/>
  <c r="BE10"/>
  <c r="BE36"/>
  <c r="BE33"/>
  <c r="BE32"/>
  <c r="BE26"/>
  <c r="BE29"/>
  <c r="BE6"/>
  <c r="BE18"/>
  <c r="BE15"/>
  <c r="BE31"/>
  <c r="BE12"/>
  <c r="BE14"/>
  <c r="BE30"/>
  <c r="BE23"/>
  <c r="BE39"/>
  <c r="BE16"/>
  <c r="BE8"/>
  <c r="BE13"/>
  <c r="BE38"/>
  <c r="BE25"/>
  <c r="BE7"/>
  <c r="BE34"/>
  <c r="BE24"/>
  <c r="BE17"/>
  <c r="BE11"/>
  <c r="BE21"/>
  <c r="BE28"/>
  <c r="BE4"/>
  <c r="BE19"/>
  <c r="BE20"/>
  <c r="BE22"/>
  <c r="BE27"/>
  <c r="BE3"/>
  <c r="BE44"/>
  <c r="BE40"/>
  <c r="BE46"/>
  <c r="BE42"/>
  <c r="BE41"/>
  <c r="BE45"/>
  <c r="BE43"/>
  <c r="I27"/>
  <c r="H27"/>
  <c r="H39"/>
  <c r="G39" s="1"/>
  <c r="G5"/>
  <c r="G16"/>
  <c r="G9"/>
  <c r="I8"/>
  <c r="H8"/>
  <c r="G10"/>
  <c r="G13"/>
  <c r="G36"/>
  <c r="G38"/>
  <c r="G33"/>
  <c r="G25"/>
  <c r="G32"/>
  <c r="G7"/>
  <c r="G26"/>
  <c r="G34"/>
  <c r="G29"/>
  <c r="G24"/>
  <c r="G6"/>
  <c r="G17"/>
  <c r="G18"/>
  <c r="G15"/>
  <c r="G21"/>
  <c r="G31"/>
  <c r="G28"/>
  <c r="G12"/>
  <c r="G4"/>
  <c r="G14"/>
  <c r="G19"/>
  <c r="G30"/>
  <c r="G20"/>
  <c r="G23"/>
  <c r="G22"/>
  <c r="AP3"/>
  <c r="AP27"/>
  <c r="AA27"/>
  <c r="BS38" l="1"/>
  <c r="BS16"/>
  <c r="BS41"/>
  <c r="BS20"/>
  <c r="BS4"/>
  <c r="BS21"/>
  <c r="BS17"/>
  <c r="BS34"/>
  <c r="BS25"/>
  <c r="BS13"/>
  <c r="BS46"/>
  <c r="BS8"/>
  <c r="BS39"/>
  <c r="BS42"/>
  <c r="CG3"/>
  <c r="CG4"/>
  <c r="CG21"/>
  <c r="CG17"/>
  <c r="CG34"/>
  <c r="G8"/>
  <c r="BS44"/>
  <c r="G27"/>
  <c r="AQ39"/>
  <c r="AQ16"/>
  <c r="AQ8"/>
  <c r="AQ13"/>
  <c r="AQ38"/>
  <c r="AQ25"/>
  <c r="AQ7"/>
  <c r="AQ34"/>
  <c r="AQ24"/>
  <c r="AQ17"/>
  <c r="AQ11"/>
  <c r="AQ21"/>
  <c r="AQ28"/>
  <c r="AQ4"/>
  <c r="AQ19"/>
  <c r="AQ20"/>
  <c r="AQ22"/>
  <c r="AQ27"/>
  <c r="AQ5"/>
  <c r="AQ9"/>
  <c r="AQ10"/>
  <c r="AQ36"/>
  <c r="AQ33"/>
  <c r="AQ32"/>
  <c r="AQ26"/>
  <c r="AQ29"/>
  <c r="AQ6"/>
  <c r="AQ18"/>
  <c r="AQ15"/>
  <c r="AQ31"/>
  <c r="AQ12"/>
  <c r="AQ14"/>
  <c r="AQ30"/>
  <c r="AQ23"/>
  <c r="AQ3"/>
  <c r="AQ43"/>
  <c r="AQ46"/>
  <c r="AQ42"/>
  <c r="AQ45"/>
  <c r="AQ41"/>
  <c r="AQ44"/>
  <c r="AQ40"/>
  <c r="AB41"/>
  <c r="AB43"/>
  <c r="F43" s="1"/>
  <c r="AB45"/>
  <c r="F45" s="1"/>
  <c r="AB39"/>
  <c r="AB16"/>
  <c r="AB8"/>
  <c r="AB13"/>
  <c r="AB38"/>
  <c r="AB25"/>
  <c r="AB7"/>
  <c r="AB34"/>
  <c r="AB24"/>
  <c r="AB17"/>
  <c r="AB11"/>
  <c r="AB21"/>
  <c r="AB28"/>
  <c r="AB4"/>
  <c r="AB19"/>
  <c r="AB20"/>
  <c r="AB22"/>
  <c r="AB3"/>
  <c r="F3" s="1"/>
  <c r="AB40"/>
  <c r="F40" s="1"/>
  <c r="AB42"/>
  <c r="AB44"/>
  <c r="AB46"/>
  <c r="F46" s="1"/>
  <c r="AB5"/>
  <c r="AB9"/>
  <c r="AB10"/>
  <c r="AB36"/>
  <c r="AB33"/>
  <c r="AB32"/>
  <c r="AB26"/>
  <c r="AB29"/>
  <c r="AB6"/>
  <c r="AB18"/>
  <c r="AB15"/>
  <c r="AB31"/>
  <c r="AB12"/>
  <c r="AB14"/>
  <c r="AB30"/>
  <c r="AB23"/>
  <c r="AB27"/>
  <c r="F27" s="1"/>
  <c r="F30" l="1"/>
  <c r="F12"/>
  <c r="F15"/>
  <c r="F6"/>
  <c r="F26"/>
  <c r="F22"/>
  <c r="F19"/>
  <c r="F28"/>
  <c r="F11"/>
  <c r="F24"/>
  <c r="F7"/>
  <c r="F39"/>
  <c r="F5"/>
  <c r="F8"/>
  <c r="F10"/>
  <c r="F38"/>
  <c r="F33"/>
  <c r="F23"/>
  <c r="F14"/>
  <c r="F31"/>
  <c r="F18"/>
  <c r="F29"/>
  <c r="F32"/>
  <c r="F36"/>
  <c r="F9"/>
  <c r="F42"/>
  <c r="F20"/>
  <c r="F4"/>
  <c r="F21"/>
  <c r="F17"/>
  <c r="F34"/>
  <c r="F25"/>
  <c r="F13"/>
  <c r="F16"/>
  <c r="F41"/>
  <c r="F44"/>
</calcChain>
</file>

<file path=xl/sharedStrings.xml><?xml version="1.0" encoding="utf-8"?>
<sst xmlns="http://schemas.openxmlformats.org/spreadsheetml/2006/main" count="200" uniqueCount="79">
  <si>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</si>
  <si>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</si>
  <si>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</si>
  <si>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</si>
  <si>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</si>
  <si>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</si>
  <si>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</si>
  <si>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</si>
  <si>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</si>
  <si>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</si>
  <si>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</si>
  <si>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</si>
  <si>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</si>
  <si>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</si>
  <si>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</si>
  <si>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</si>
  <si>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</si>
  <si>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</si>
  <si>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</si>
  <si>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</si>
  <si>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</si>
  <si>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</si>
  <si>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</si>
  <si>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</si>
  <si>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</si>
  <si>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</si>
  <si>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</si>
  <si>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</si>
  <si>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</si>
  <si>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</si>
  <si>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</si>
  <si>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</si>
  <si>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</si>
  <si>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</si>
  <si>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</si>
  <si>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</si>
  <si>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</si>
  <si>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</si>
  <si>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</si>
  <si>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</si>
  <si>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Brady R</t>
  </si>
  <si>
    <t>Will H</t>
  </si>
  <si>
    <t>Michael C</t>
  </si>
  <si>
    <t>Bryan M</t>
  </si>
  <si>
    <t>Patrick R</t>
  </si>
  <si>
    <t>John T</t>
  </si>
  <si>
    <t>Andy R</t>
  </si>
  <si>
    <t>Kirk S</t>
  </si>
  <si>
    <t>Mladen D</t>
  </si>
  <si>
    <t>Steve S</t>
  </si>
  <si>
    <t>Greg M</t>
  </si>
  <si>
    <t>Frank G</t>
  </si>
  <si>
    <t>Brett W</t>
  </si>
  <si>
    <t>Damon V</t>
  </si>
  <si>
    <t>Jim B</t>
  </si>
  <si>
    <t>Michael B</t>
  </si>
  <si>
    <t>Arnaud G</t>
  </si>
  <si>
    <t>Ken T</t>
  </si>
  <si>
    <t>RJ H</t>
  </si>
  <si>
    <t>Dan Z</t>
  </si>
  <si>
    <t>Mattie D</t>
  </si>
  <si>
    <t>Rob N</t>
  </si>
  <si>
    <t>Ron M</t>
  </si>
  <si>
    <t>Ron A</t>
  </si>
  <si>
    <t>Heather E</t>
  </si>
  <si>
    <t>Frankie E</t>
  </si>
  <si>
    <t>Zachary E</t>
  </si>
  <si>
    <t>Rim</t>
  </si>
  <si>
    <t>Billy W</t>
  </si>
  <si>
    <t>SA45</t>
  </si>
  <si>
    <t>Rich N</t>
  </si>
  <si>
    <t>Jay S</t>
  </si>
  <si>
    <t>Adrian R</t>
  </si>
  <si>
    <t>Tim H</t>
  </si>
  <si>
    <t>Mike B</t>
  </si>
  <si>
    <t>Steve H</t>
  </si>
  <si>
    <t>SAP</t>
  </si>
  <si>
    <t>SA45 (8 rnd)</t>
  </si>
  <si>
    <t>Rimfire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</si>
</sst>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6"/>
  <sheetViews>
    <sheetView tabSelected="1" workbookViewId="0">
      <selection activeCell="C37" sqref="C37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2851562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4" t="s">
        <v>33</v>
      </c>
      <c r="C1" s="34" t="s">
        <v>0</v>
      </c>
      <c r="D1" s="24"/>
      <c r="E1" s="24"/>
      <c r="F1" s="39" t="s">
        <v>1</v>
      </c>
      <c r="G1" s="41"/>
      <c r="H1" s="41"/>
      <c r="I1" s="41"/>
      <c r="J1" s="40"/>
      <c r="K1" s="39" t="s">
        <v>2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0"/>
      <c r="AB1" s="24"/>
      <c r="AC1" s="39" t="s">
        <v>3</v>
      </c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0"/>
      <c r="AR1" s="39" t="s">
        <v>4</v>
      </c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0"/>
      <c r="BF1" s="39" t="s">
        <v>5</v>
      </c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0"/>
      <c r="BS1" s="24"/>
      <c r="BT1" s="42" t="s">
        <v>6</v>
      </c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4"/>
      <c r="CH1" s="39" t="s">
        <v>7</v>
      </c>
      <c r="CI1" s="40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7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30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8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8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8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8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8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8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8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8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5">
        <v>1</v>
      </c>
      <c r="B3" s="36">
        <v>1</v>
      </c>
      <c r="C3" s="45" t="s">
        <v>41</v>
      </c>
      <c r="D3" s="9"/>
      <c r="E3" s="9" t="s">
        <v>76</v>
      </c>
      <c r="F3" s="32">
        <f xml:space="preserve"> AB3+AQ3+BE3+BS3</f>
        <v>328.21226061838018</v>
      </c>
      <c r="G3" s="33">
        <f>H3+I3+J3</f>
        <v>159.58000000000001</v>
      </c>
      <c r="H3" s="21">
        <f>X3+AM3+BA3+BO3+CC3+CO3+CZ3+DK3</f>
        <v>114.58000000000001</v>
      </c>
      <c r="I3" s="7">
        <f>Z3+AO3+BC3+BQ3+CE3+CQ3+DB3+DM3</f>
        <v>15</v>
      </c>
      <c r="J3" s="23">
        <f>R3+AG3+AU3+BI3+BW3+CJ3+CU3+DF3</f>
        <v>30</v>
      </c>
      <c r="K3" s="12">
        <v>23.64</v>
      </c>
      <c r="L3" s="2"/>
      <c r="M3" s="2"/>
      <c r="N3" s="2"/>
      <c r="O3" s="2"/>
      <c r="P3" s="2"/>
      <c r="Q3" s="2"/>
      <c r="R3" s="3">
        <v>1</v>
      </c>
      <c r="S3" s="3"/>
      <c r="T3" s="3"/>
      <c r="U3" s="3"/>
      <c r="V3" s="3"/>
      <c r="W3" s="13"/>
      <c r="X3" s="6">
        <f>IF(K3="DQ",0,K3+L3+M3+N3+O3+P3+Q3)</f>
        <v>23.64</v>
      </c>
      <c r="Y3" s="10">
        <f>R3</f>
        <v>1</v>
      </c>
      <c r="Z3" s="3">
        <f>(S3*5)+(T3*10)+(U3*10)+(V3*15)+(W3*20)</f>
        <v>0</v>
      </c>
      <c r="AA3" s="11">
        <f>IF(K3="DQ",0,X3+Y3+Z3)</f>
        <v>24.64</v>
      </c>
      <c r="AB3" s="31">
        <f>(MIN(AA$3:AA$26)/AA3)*100</f>
        <v>100</v>
      </c>
      <c r="AC3" s="12">
        <v>26.44</v>
      </c>
      <c r="AD3" s="2"/>
      <c r="AE3" s="2"/>
      <c r="AF3" s="2"/>
      <c r="AG3" s="3">
        <v>8</v>
      </c>
      <c r="AH3" s="3"/>
      <c r="AI3" s="3"/>
      <c r="AJ3" s="3"/>
      <c r="AK3" s="3"/>
      <c r="AL3" s="3"/>
      <c r="AM3" s="6">
        <f>IF(AC3="DQ",0,AC3+AD3+AE3+AF3)</f>
        <v>26.44</v>
      </c>
      <c r="AN3" s="10">
        <f>AG3</f>
        <v>8</v>
      </c>
      <c r="AO3" s="3">
        <f>(AH3*5)+(AI3*10)+(AJ3*10)+(AK3*15)+(AL3*20)</f>
        <v>0</v>
      </c>
      <c r="AP3" s="11">
        <f>IF(AC3="DQ",0,AM3+AN3+AO3)</f>
        <v>34.44</v>
      </c>
      <c r="AQ3" s="31">
        <f>(MIN(AP$3:AP$26)/AP3)*100</f>
        <v>100</v>
      </c>
      <c r="AR3" s="12">
        <v>28.6</v>
      </c>
      <c r="AS3" s="2"/>
      <c r="AT3" s="2"/>
      <c r="AU3" s="3">
        <v>0</v>
      </c>
      <c r="AV3" s="3"/>
      <c r="AW3" s="3"/>
      <c r="AX3" s="3"/>
      <c r="AY3" s="3"/>
      <c r="AZ3" s="3"/>
      <c r="BA3" s="6">
        <f>AR3+AS3+AT3</f>
        <v>28.6</v>
      </c>
      <c r="BB3" s="10">
        <f>AU3</f>
        <v>0</v>
      </c>
      <c r="BC3" s="3">
        <f>(AV3*5)+(AW3*10)+(AX3*10)+(AY3*15)+(AZ3*20)</f>
        <v>0</v>
      </c>
      <c r="BD3" s="11">
        <f>BA3+BB3+BC3</f>
        <v>28.6</v>
      </c>
      <c r="BE3" s="31">
        <f>(MIN(BD$3:BD$26)/BD3)*100</f>
        <v>86.153846153846146</v>
      </c>
      <c r="BF3" s="12">
        <v>35.9</v>
      </c>
      <c r="BG3" s="2"/>
      <c r="BH3" s="2"/>
      <c r="BI3" s="3">
        <v>21</v>
      </c>
      <c r="BJ3" s="3">
        <v>1</v>
      </c>
      <c r="BK3" s="3">
        <v>1</v>
      </c>
      <c r="BL3" s="3"/>
      <c r="BM3" s="3"/>
      <c r="BN3" s="3"/>
      <c r="BO3" s="6">
        <f>BF3+BG3+BH3</f>
        <v>35.9</v>
      </c>
      <c r="BP3" s="10">
        <f>BI3</f>
        <v>21</v>
      </c>
      <c r="BQ3" s="3">
        <f>(BJ3*5)+(BK3*10)+(BL3*10)+(BM3*15)+(BN3*20)</f>
        <v>15</v>
      </c>
      <c r="BR3" s="11">
        <f>IF(BF3="DQ",0,BO3+BP3+BQ3)</f>
        <v>71.900000000000006</v>
      </c>
      <c r="BS3" s="31">
        <f>(MIN(BR$3:BR$26)/BR3)*100</f>
        <v>42.058414464534074</v>
      </c>
      <c r="BT3" s="12"/>
      <c r="BU3" s="2"/>
      <c r="BV3" s="2"/>
      <c r="BW3" s="3"/>
      <c r="BX3" s="3"/>
      <c r="BY3" s="3"/>
      <c r="BZ3" s="3"/>
      <c r="CA3" s="3"/>
      <c r="CB3" s="3"/>
      <c r="CC3" s="6">
        <f>IF(BT3="DQ",0,BT3+BU3+BV3)</f>
        <v>0</v>
      </c>
      <c r="CD3" s="10">
        <f>BW3</f>
        <v>0</v>
      </c>
      <c r="CE3" s="3">
        <f>(BX3*5)+(BY3*10)+(BZ3*10)+(CA3*15)+(CB3*20)</f>
        <v>0</v>
      </c>
      <c r="CF3" s="11">
        <f>IF(BT3="DQ",0,CC3+CD3+CE3)</f>
        <v>0</v>
      </c>
      <c r="CG3" s="31" t="e">
        <f>(MIN(CF$3:CF$26)/CF3)*100</f>
        <v>#DIV/0!</v>
      </c>
      <c r="CH3" s="12"/>
      <c r="CI3" s="2"/>
      <c r="CJ3" s="3"/>
      <c r="CK3" s="3"/>
      <c r="CL3" s="3"/>
      <c r="CM3" s="3"/>
      <c r="CN3" s="3"/>
      <c r="CO3" s="6">
        <f>CH3+CI3</f>
        <v>0</v>
      </c>
      <c r="CP3" s="10">
        <f>CJ3/2</f>
        <v>0</v>
      </c>
      <c r="CQ3" s="3">
        <f>(CJ3*5)+(CK3*10)+(CL3*10)+(CM3*15)+(CN3*20)</f>
        <v>0</v>
      </c>
      <c r="CR3" s="11">
        <f>CO3+CP3+CQ3</f>
        <v>0</v>
      </c>
      <c r="CS3" s="12"/>
      <c r="CT3" s="2"/>
      <c r="CU3" s="3"/>
      <c r="CV3" s="3"/>
      <c r="CW3" s="3"/>
      <c r="CX3" s="3"/>
      <c r="CY3" s="3"/>
      <c r="CZ3" s="6">
        <f>CS3+CT3</f>
        <v>0</v>
      </c>
      <c r="DA3" s="10">
        <f>CU3/2</f>
        <v>0</v>
      </c>
      <c r="DB3" s="3">
        <f>(CV3*3)+(CW3*5)+(CX3*5)+(CY3*20)</f>
        <v>0</v>
      </c>
      <c r="DC3" s="11">
        <f>CZ3+DA3+DB3</f>
        <v>0</v>
      </c>
      <c r="DD3" s="12"/>
      <c r="DE3" s="2"/>
      <c r="DF3" s="3"/>
      <c r="DG3" s="3"/>
      <c r="DH3" s="3"/>
      <c r="DI3" s="3"/>
      <c r="DJ3" s="3"/>
      <c r="DK3" s="6">
        <f>DD3+DE3</f>
        <v>0</v>
      </c>
      <c r="DL3" s="10">
        <f>DF3/2</f>
        <v>0</v>
      </c>
      <c r="DM3" s="3">
        <f>(DG3*3)+(DH3*5)+(DI3*5)+(DJ3*20)</f>
        <v>0</v>
      </c>
      <c r="DN3" s="11">
        <f>DK3+DL3+DM3</f>
        <v>0</v>
      </c>
    </row>
    <row r="4" spans="1:118" ht="15">
      <c r="A4" s="35">
        <v>2</v>
      </c>
      <c r="B4" s="36">
        <v>2</v>
      </c>
      <c r="C4" s="45" t="s">
        <v>48</v>
      </c>
      <c r="D4" s="9"/>
      <c r="E4" s="9" t="s">
        <v>76</v>
      </c>
      <c r="F4" s="32">
        <f xml:space="preserve"> AB4+AQ4+BE4+BS4</f>
        <v>303.1516363415783</v>
      </c>
      <c r="G4" s="33">
        <f>H4+I4+J4</f>
        <v>171.39</v>
      </c>
      <c r="H4" s="21">
        <f>X4+AM4+BA4+BO4+CC4+CO4+CZ4+DK4</f>
        <v>105.39</v>
      </c>
      <c r="I4" s="7">
        <f>Z4+AO4+BC4+BQ4+CE4+CQ4+DB4+DM4</f>
        <v>20</v>
      </c>
      <c r="J4" s="23">
        <f>R4+AG4+AU4+BI4+BW4+CJ4+CU4+DF4</f>
        <v>46</v>
      </c>
      <c r="K4" s="12">
        <v>27.43</v>
      </c>
      <c r="L4" s="2"/>
      <c r="M4" s="2"/>
      <c r="N4" s="2"/>
      <c r="O4" s="2"/>
      <c r="P4" s="2"/>
      <c r="Q4" s="2"/>
      <c r="R4" s="3">
        <v>15</v>
      </c>
      <c r="S4" s="3"/>
      <c r="T4" s="3"/>
      <c r="U4" s="3">
        <v>2</v>
      </c>
      <c r="V4" s="3"/>
      <c r="W4" s="13"/>
      <c r="X4" s="6">
        <f>IF(K4="DQ",0,K4+L4+M4+N4+O4+P4+Q4)</f>
        <v>27.43</v>
      </c>
      <c r="Y4" s="10">
        <f>R4</f>
        <v>15</v>
      </c>
      <c r="Z4" s="3">
        <f>(S4*5)+(T4*10)+(U4*10)+(V4*15)+(W4*20)</f>
        <v>20</v>
      </c>
      <c r="AA4" s="11">
        <f>IF(K4="DQ",0,X4+Y4+Z4)</f>
        <v>62.43</v>
      </c>
      <c r="AB4" s="31">
        <f>(MIN(AA$3:AA$26)/AA4)*100</f>
        <v>39.468204388915581</v>
      </c>
      <c r="AC4" s="12">
        <v>27.08</v>
      </c>
      <c r="AD4" s="2"/>
      <c r="AE4" s="2"/>
      <c r="AF4" s="2"/>
      <c r="AG4" s="3">
        <v>27</v>
      </c>
      <c r="AH4" s="3"/>
      <c r="AI4" s="3"/>
      <c r="AJ4" s="3"/>
      <c r="AK4" s="3"/>
      <c r="AL4" s="3"/>
      <c r="AM4" s="6">
        <f>IF(AC4="DQ",0,AC4+AD4+AE4+AF4)</f>
        <v>27.08</v>
      </c>
      <c r="AN4" s="10">
        <f>AG4</f>
        <v>27</v>
      </c>
      <c r="AO4" s="3">
        <f>(AH4*5)+(AI4*10)+(AJ4*10)+(AK4*15)+(AL4*20)</f>
        <v>0</v>
      </c>
      <c r="AP4" s="11">
        <f>IF(AC4="DQ",0,AM4+AN4+AO4)</f>
        <v>54.08</v>
      </c>
      <c r="AQ4" s="31">
        <f>(MIN(AP$3:AP$26)/AP4)*100</f>
        <v>63.683431952662716</v>
      </c>
      <c r="AR4" s="12">
        <v>24.64</v>
      </c>
      <c r="AS4" s="2"/>
      <c r="AT4" s="2"/>
      <c r="AU4" s="3">
        <v>0</v>
      </c>
      <c r="AV4" s="3"/>
      <c r="AW4" s="3"/>
      <c r="AX4" s="3"/>
      <c r="AY4" s="3"/>
      <c r="AZ4" s="3"/>
      <c r="BA4" s="6">
        <f>AR4+AS4+AT4</f>
        <v>24.64</v>
      </c>
      <c r="BB4" s="10">
        <f>AU4</f>
        <v>0</v>
      </c>
      <c r="BC4" s="3">
        <f>(AV4*5)+(AW4*10)+(AX4*10)+(AY4*15)+(AZ4*20)</f>
        <v>0</v>
      </c>
      <c r="BD4" s="11">
        <f>BA4+BB4+BC4</f>
        <v>24.64</v>
      </c>
      <c r="BE4" s="31">
        <f>(MIN(BD$3:BD$26)/BD4)*100</f>
        <v>100</v>
      </c>
      <c r="BF4" s="12">
        <v>26.24</v>
      </c>
      <c r="BG4" s="2"/>
      <c r="BH4" s="2"/>
      <c r="BI4" s="3">
        <v>4</v>
      </c>
      <c r="BJ4" s="3"/>
      <c r="BK4" s="3"/>
      <c r="BL4" s="3"/>
      <c r="BM4" s="3"/>
      <c r="BN4" s="3"/>
      <c r="BO4" s="6">
        <f>BF4+BG4+BH4</f>
        <v>26.24</v>
      </c>
      <c r="BP4" s="10">
        <f>BI4</f>
        <v>4</v>
      </c>
      <c r="BQ4" s="3">
        <f>(BJ4*5)+(BK4*10)+(BL4*10)+(BM4*15)+(BN4*20)</f>
        <v>0</v>
      </c>
      <c r="BR4" s="11">
        <f>IF(BF4="DQ",0,BO4+BP4+BQ4)</f>
        <v>30.24</v>
      </c>
      <c r="BS4" s="31">
        <f>(MIN(BR$3:BR$26)/BR4)*100</f>
        <v>100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1" t="e">
        <f>(MIN(CF$3:CF$26)/CF4)*100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5">
        <v>3</v>
      </c>
      <c r="B5" s="36">
        <v>3</v>
      </c>
      <c r="C5" s="45" t="s">
        <v>75</v>
      </c>
      <c r="D5" s="25"/>
      <c r="E5" s="9" t="s">
        <v>76</v>
      </c>
      <c r="F5" s="32">
        <f xml:space="preserve"> AB5+AQ5+BE5+BS5</f>
        <v>291.15238999566401</v>
      </c>
      <c r="G5" s="33">
        <f>H5+I5+J5</f>
        <v>157.38999999999999</v>
      </c>
      <c r="H5" s="21">
        <f>X5+AM5+BA5+BO5+CC5+CO5+CZ5+DK5</f>
        <v>140.38999999999999</v>
      </c>
      <c r="I5" s="7">
        <f>Z5+AO5+BC5+BQ5+CE5+CQ5+DB5+DM5</f>
        <v>0</v>
      </c>
      <c r="J5" s="23">
        <f>R5+AG5+AU5+BI5+BW5+CJ5+CU5+DF5</f>
        <v>17</v>
      </c>
      <c r="K5" s="27">
        <v>34.08</v>
      </c>
      <c r="L5" s="2"/>
      <c r="M5" s="2"/>
      <c r="N5" s="2"/>
      <c r="O5" s="2"/>
      <c r="P5" s="2"/>
      <c r="Q5" s="2"/>
      <c r="R5" s="3">
        <v>8</v>
      </c>
      <c r="S5" s="3"/>
      <c r="T5" s="3"/>
      <c r="U5" s="3"/>
      <c r="V5" s="3"/>
      <c r="W5" s="13"/>
      <c r="X5" s="6">
        <f>IF(K5="DQ",0,K5+L5+M5+N5+O5+P5+Q5)</f>
        <v>34.08</v>
      </c>
      <c r="Y5" s="10">
        <f>R5</f>
        <v>8</v>
      </c>
      <c r="Z5" s="3">
        <f>(S5*5)+(T5*10)+(U5*10)+(V5*15)+(W5*20)</f>
        <v>0</v>
      </c>
      <c r="AA5" s="11">
        <f>IF(K5="DQ",0,X5+Y5+Z5)</f>
        <v>42.08</v>
      </c>
      <c r="AB5" s="31">
        <f>(MIN(AA$3:AA$26)/AA5)*100</f>
        <v>58.555133079847913</v>
      </c>
      <c r="AC5" s="12">
        <v>38.11</v>
      </c>
      <c r="AD5" s="2"/>
      <c r="AE5" s="2"/>
      <c r="AF5" s="2"/>
      <c r="AG5" s="3">
        <v>5</v>
      </c>
      <c r="AH5" s="3"/>
      <c r="AI5" s="3"/>
      <c r="AJ5" s="3"/>
      <c r="AK5" s="3"/>
      <c r="AL5" s="3"/>
      <c r="AM5" s="6">
        <f>IF(AC5="DQ",0,AC5+AD5+AE5+AF5)</f>
        <v>38.11</v>
      </c>
      <c r="AN5" s="10">
        <f>AG5</f>
        <v>5</v>
      </c>
      <c r="AO5" s="3">
        <f>(AH5*5)+(AI5*10)+(AJ5*10)+(AK5*15)+(AL5*20)</f>
        <v>0</v>
      </c>
      <c r="AP5" s="11">
        <f>IF(AC5="DQ",0,AM5+AN5+AO5)</f>
        <v>43.11</v>
      </c>
      <c r="AQ5" s="31">
        <f>(MIN(AP$3:AP$26)/AP5)*100</f>
        <v>79.888656924147526</v>
      </c>
      <c r="AR5" s="12">
        <v>31.23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31.23</v>
      </c>
      <c r="BB5" s="10">
        <f>AU5</f>
        <v>0</v>
      </c>
      <c r="BC5" s="3">
        <f>(AV5*5)+(AW5*10)+(AX5*10)+(AY5*15)+(AZ5*20)</f>
        <v>0</v>
      </c>
      <c r="BD5" s="11">
        <f>BA5+BB5+BC5</f>
        <v>31.23</v>
      </c>
      <c r="BE5" s="31">
        <f>(MIN(BD$3:BD$26)/BD5)*100</f>
        <v>78.898495036823562</v>
      </c>
      <c r="BF5" s="12">
        <v>36.97</v>
      </c>
      <c r="BG5" s="2"/>
      <c r="BH5" s="2"/>
      <c r="BI5" s="3">
        <v>4</v>
      </c>
      <c r="BJ5" s="3"/>
      <c r="BK5" s="3"/>
      <c r="BL5" s="3"/>
      <c r="BM5" s="3"/>
      <c r="BN5" s="3"/>
      <c r="BO5" s="6">
        <f>BF5+BG5+BH5</f>
        <v>36.97</v>
      </c>
      <c r="BP5" s="10">
        <f>BI5</f>
        <v>4</v>
      </c>
      <c r="BQ5" s="3">
        <f>(BJ5*5)+(BK5*10)+(BL5*10)+(BM5*15)+(BN5*20)</f>
        <v>0</v>
      </c>
      <c r="BR5" s="11">
        <f>IF(BF5="DQ",0,BO5+BP5+BQ5)</f>
        <v>40.97</v>
      </c>
      <c r="BS5" s="31">
        <f>(MIN(BR$3:BR$26)/BR5)*100</f>
        <v>73.810104954845002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1" t="e">
        <f>(MIN(CF$3:CF$26)/CF5)*100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5">
        <v>4</v>
      </c>
      <c r="B6" s="36">
        <v>4</v>
      </c>
      <c r="C6" s="45" t="s">
        <v>57</v>
      </c>
      <c r="D6" s="25"/>
      <c r="E6" s="9" t="s">
        <v>76</v>
      </c>
      <c r="F6" s="32">
        <f xml:space="preserve"> AB6+AQ6+BE6+BS6</f>
        <v>287.06082470720662</v>
      </c>
      <c r="G6" s="33">
        <f>H6+I6+J6</f>
        <v>160.45999999999998</v>
      </c>
      <c r="H6" s="21">
        <f>X6+AM6+BA6+BO6+CC6+CO6+CZ6+DK6</f>
        <v>136.45999999999998</v>
      </c>
      <c r="I6" s="7">
        <f>Z6+AO6+BC6+BQ6+CE6+CQ6+DB6+DM6</f>
        <v>5</v>
      </c>
      <c r="J6" s="23">
        <f>R6+AG6+AU6+BI6+BW6+CJ6+CU6+DF6</f>
        <v>19</v>
      </c>
      <c r="K6" s="12">
        <v>29.83</v>
      </c>
      <c r="L6" s="2"/>
      <c r="M6" s="2"/>
      <c r="N6" s="2"/>
      <c r="O6" s="2"/>
      <c r="P6" s="2"/>
      <c r="Q6" s="2"/>
      <c r="R6" s="3">
        <v>6</v>
      </c>
      <c r="S6" s="3"/>
      <c r="T6" s="3"/>
      <c r="U6" s="3"/>
      <c r="V6" s="3"/>
      <c r="W6" s="13"/>
      <c r="X6" s="6">
        <f>IF(K6="DQ",0,K6+L6+M6+N6+O6+P6+Q6)</f>
        <v>29.83</v>
      </c>
      <c r="Y6" s="10">
        <f>R6</f>
        <v>6</v>
      </c>
      <c r="Z6" s="3">
        <f>(S6*5)+(T6*10)+(U6*10)+(V6*15)+(W6*20)</f>
        <v>0</v>
      </c>
      <c r="AA6" s="11">
        <f>IF(K6="DQ",0,X6+Y6+Z6)</f>
        <v>35.83</v>
      </c>
      <c r="AB6" s="31">
        <f>(MIN(AA$3:AA$26)/AA6)*100</f>
        <v>68.76918783142618</v>
      </c>
      <c r="AC6" s="12">
        <v>36.15</v>
      </c>
      <c r="AD6" s="2"/>
      <c r="AE6" s="2"/>
      <c r="AF6" s="2"/>
      <c r="AG6" s="3">
        <v>12</v>
      </c>
      <c r="AH6" s="3"/>
      <c r="AI6" s="3"/>
      <c r="AJ6" s="3"/>
      <c r="AK6" s="3"/>
      <c r="AL6" s="3"/>
      <c r="AM6" s="6">
        <f>IF(AC6="DQ",0,AC6+AD6+AE6+AF6)</f>
        <v>36.15</v>
      </c>
      <c r="AN6" s="10">
        <f>AG6</f>
        <v>12</v>
      </c>
      <c r="AO6" s="3">
        <f>(AH6*5)+(AI6*10)+(AJ6*10)+(AK6*15)+(AL6*20)</f>
        <v>0</v>
      </c>
      <c r="AP6" s="11">
        <f>IF(AC6="DQ",0,AM6+AN6+AO6)</f>
        <v>48.15</v>
      </c>
      <c r="AQ6" s="31">
        <f>(MIN(AP$3:AP$26)/AP6)*100</f>
        <v>71.526479750778819</v>
      </c>
      <c r="AR6" s="12">
        <v>30.33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30.33</v>
      </c>
      <c r="BB6" s="10">
        <f>AU6</f>
        <v>0</v>
      </c>
      <c r="BC6" s="3">
        <f>(AV6*5)+(AW6*10)+(AX6*10)+(AY6*15)+(AZ6*20)</f>
        <v>0</v>
      </c>
      <c r="BD6" s="11">
        <f>BA6+BB6+BC6</f>
        <v>30.33</v>
      </c>
      <c r="BE6" s="31">
        <f>(MIN(BD$3:BD$26)/BD6)*100</f>
        <v>81.239696669963735</v>
      </c>
      <c r="BF6" s="12">
        <v>40.15</v>
      </c>
      <c r="BG6" s="2"/>
      <c r="BH6" s="2"/>
      <c r="BI6" s="3">
        <v>1</v>
      </c>
      <c r="BJ6" s="3">
        <v>1</v>
      </c>
      <c r="BK6" s="3"/>
      <c r="BL6" s="3"/>
      <c r="BM6" s="3"/>
      <c r="BN6" s="3"/>
      <c r="BO6" s="6">
        <f>BF6+BG6+BH6</f>
        <v>40.15</v>
      </c>
      <c r="BP6" s="10">
        <f>BI6</f>
        <v>1</v>
      </c>
      <c r="BQ6" s="3">
        <f>(BJ6*5)+(BK6*10)+(BL6*10)+(BM6*15)+(BN6*20)</f>
        <v>5</v>
      </c>
      <c r="BR6" s="11">
        <f>IF(BF6="DQ",0,BO6+BP6+BQ6)</f>
        <v>46.15</v>
      </c>
      <c r="BS6" s="31">
        <f>(MIN(BR$3:BR$26)/BR6)*100</f>
        <v>65.525460455037916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1" t="e">
        <f>(MIN(CF$3:CF$26)/CF6)*100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5">
        <v>5</v>
      </c>
      <c r="B7" s="36">
        <v>5</v>
      </c>
      <c r="C7" s="45" t="s">
        <v>62</v>
      </c>
      <c r="D7" s="25"/>
      <c r="E7" s="9" t="s">
        <v>76</v>
      </c>
      <c r="F7" s="32">
        <f xml:space="preserve"> AB7+AQ7+BE7+BS7</f>
        <v>263.22082071162578</v>
      </c>
      <c r="G7" s="33">
        <f>H7+I7+J7</f>
        <v>177.95999999999998</v>
      </c>
      <c r="H7" s="21">
        <f>X7+AM7+BA7+BO7+CC7+CO7+CZ7+DK7</f>
        <v>154.95999999999998</v>
      </c>
      <c r="I7" s="7">
        <f>Z7+AO7+BC7+BQ7+CE7+CQ7+DB7+DM7</f>
        <v>10</v>
      </c>
      <c r="J7" s="23">
        <f>R7+AG7+AU7+BI7+BW7+CJ7+CU7+DF7</f>
        <v>13</v>
      </c>
      <c r="K7" s="12">
        <v>44.5</v>
      </c>
      <c r="L7" s="2"/>
      <c r="M7" s="2"/>
      <c r="N7" s="2"/>
      <c r="O7" s="2"/>
      <c r="P7" s="2"/>
      <c r="Q7" s="2"/>
      <c r="R7" s="3">
        <v>1</v>
      </c>
      <c r="S7" s="3"/>
      <c r="T7" s="3"/>
      <c r="U7" s="3">
        <v>1</v>
      </c>
      <c r="V7" s="3"/>
      <c r="W7" s="13"/>
      <c r="X7" s="6">
        <f>IF(K7="DQ",0,K7+L7+M7+N7+O7+P7+Q7)</f>
        <v>44.5</v>
      </c>
      <c r="Y7" s="10">
        <f>R7</f>
        <v>1</v>
      </c>
      <c r="Z7" s="3">
        <f>(S7*5)+(T7*10)+(U7*10)+(V7*15)+(W7*20)</f>
        <v>10</v>
      </c>
      <c r="AA7" s="11">
        <f>IF(K7="DQ",0,X7+Y7+Z7)</f>
        <v>55.5</v>
      </c>
      <c r="AB7" s="31">
        <f>(MIN(AA$3:AA$26)/AA7)*100</f>
        <v>44.396396396396398</v>
      </c>
      <c r="AC7" s="12">
        <v>34.840000000000003</v>
      </c>
      <c r="AD7" s="2"/>
      <c r="AE7" s="2"/>
      <c r="AF7" s="2"/>
      <c r="AG7" s="3">
        <v>11</v>
      </c>
      <c r="AH7" s="3"/>
      <c r="AI7" s="3"/>
      <c r="AJ7" s="3"/>
      <c r="AK7" s="3"/>
      <c r="AL7" s="3"/>
      <c r="AM7" s="6">
        <f>IF(AC7="DQ",0,AC7+AD7+AE7+AF7)</f>
        <v>34.840000000000003</v>
      </c>
      <c r="AN7" s="10">
        <f>AG7</f>
        <v>11</v>
      </c>
      <c r="AO7" s="3">
        <f>(AH7*5)+(AI7*10)+(AJ7*10)+(AK7*15)+(AL7*20)</f>
        <v>0</v>
      </c>
      <c r="AP7" s="11">
        <f>IF(AC7="DQ",0,AM7+AN7+AO7)</f>
        <v>45.84</v>
      </c>
      <c r="AQ7" s="31">
        <f>(MIN(AP$3:AP$26)/AP7)*100</f>
        <v>75.130890052356008</v>
      </c>
      <c r="AR7" s="12">
        <v>33.479999999999997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33.479999999999997</v>
      </c>
      <c r="BB7" s="10">
        <f>AU7</f>
        <v>0</v>
      </c>
      <c r="BC7" s="3">
        <f>(AV7*5)+(AW7*10)+(AX7*10)+(AY7*15)+(AZ7*20)</f>
        <v>0</v>
      </c>
      <c r="BD7" s="11">
        <f>BA7+BB7+BC7</f>
        <v>33.479999999999997</v>
      </c>
      <c r="BE7" s="31">
        <f>(MIN(BD$3:BD$26)/BD7)*100</f>
        <v>73.596176821983278</v>
      </c>
      <c r="BF7" s="12">
        <v>42.14</v>
      </c>
      <c r="BG7" s="2"/>
      <c r="BH7" s="2"/>
      <c r="BI7" s="3">
        <v>1</v>
      </c>
      <c r="BJ7" s="3"/>
      <c r="BK7" s="3"/>
      <c r="BL7" s="3"/>
      <c r="BM7" s="3"/>
      <c r="BN7" s="3"/>
      <c r="BO7" s="6">
        <f>BF7+BG7+BH7</f>
        <v>42.14</v>
      </c>
      <c r="BP7" s="10">
        <f>BI7</f>
        <v>1</v>
      </c>
      <c r="BQ7" s="3">
        <f>(BJ7*5)+(BK7*10)+(BL7*10)+(BM7*15)+(BN7*20)</f>
        <v>0</v>
      </c>
      <c r="BR7" s="11">
        <f>IF(BF7="DQ",0,BO7+BP7+BQ7)</f>
        <v>43.14</v>
      </c>
      <c r="BS7" s="31">
        <f>(MIN(BR$3:BR$26)/BR7)*100</f>
        <v>70.097357440890121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1" t="e">
        <f>(MIN(CF$3:CF$26)/CF7)*100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5">
        <v>6</v>
      </c>
      <c r="B8" s="36">
        <v>6</v>
      </c>
      <c r="C8" s="45" t="s">
        <v>72</v>
      </c>
      <c r="D8" s="25"/>
      <c r="E8" s="9" t="s">
        <v>76</v>
      </c>
      <c r="F8" s="32">
        <f xml:space="preserve"> AB8+AQ8+BE8+BS8</f>
        <v>262.72868874316669</v>
      </c>
      <c r="G8" s="33">
        <f>H8+I8+J8</f>
        <v>202.64999999999998</v>
      </c>
      <c r="H8" s="21">
        <f>X8+AM8+BA8+BO8+CC8+CO8+CZ8+DK8</f>
        <v>124.64999999999999</v>
      </c>
      <c r="I8" s="7">
        <f>Z8+AO8+BC8+BQ8+CE8+CQ8+DB8+DM8</f>
        <v>15</v>
      </c>
      <c r="J8" s="23">
        <f>R8+AG8+AU8+BI8+BW8+CJ8+CU8+DF8</f>
        <v>63</v>
      </c>
      <c r="K8" s="27">
        <v>32.369999999999997</v>
      </c>
      <c r="L8" s="2"/>
      <c r="M8" s="2"/>
      <c r="N8" s="2"/>
      <c r="O8" s="2"/>
      <c r="P8" s="2"/>
      <c r="Q8" s="2"/>
      <c r="R8" s="3">
        <v>37</v>
      </c>
      <c r="S8" s="3"/>
      <c r="T8" s="3"/>
      <c r="U8" s="3"/>
      <c r="V8" s="3"/>
      <c r="W8" s="13"/>
      <c r="X8" s="6">
        <f>IF(K8="DQ",0,K8+L8+M8+N8+O8+P8+Q8)</f>
        <v>32.369999999999997</v>
      </c>
      <c r="Y8" s="10">
        <f>R8</f>
        <v>37</v>
      </c>
      <c r="Z8" s="3">
        <f>(S8*5)+(T8*10)+(U8*10)+(V8*15)+(W8*20)</f>
        <v>0</v>
      </c>
      <c r="AA8" s="11">
        <f>IF(K8="DQ",0,X8+Y8+Z8)</f>
        <v>69.37</v>
      </c>
      <c r="AB8" s="31">
        <f>(MIN(AA$3:AA$26)/AA8)*100</f>
        <v>35.519677093844599</v>
      </c>
      <c r="AC8" s="12">
        <v>32.869999999999997</v>
      </c>
      <c r="AD8" s="2"/>
      <c r="AE8" s="2"/>
      <c r="AF8" s="2"/>
      <c r="AG8" s="3">
        <v>4</v>
      </c>
      <c r="AH8" s="3"/>
      <c r="AI8" s="3"/>
      <c r="AJ8" s="3"/>
      <c r="AK8" s="3"/>
      <c r="AL8" s="3"/>
      <c r="AM8" s="6">
        <f>IF(AC8="DQ",0,AC8+AD8+AE8+AF8)</f>
        <v>32.869999999999997</v>
      </c>
      <c r="AN8" s="10">
        <f>AG8</f>
        <v>4</v>
      </c>
      <c r="AO8" s="3">
        <f>(AH8*5)+(AI8*10)+(AJ8*10)+(AK8*15)+(AL8*20)</f>
        <v>0</v>
      </c>
      <c r="AP8" s="11">
        <f>IF(AC8="DQ",0,AM8+AN8+AO8)</f>
        <v>36.869999999999997</v>
      </c>
      <c r="AQ8" s="31">
        <f>(MIN(AP$3:AP$26)/AP8)*100</f>
        <v>93.409275834011396</v>
      </c>
      <c r="AR8" s="12">
        <v>27.38</v>
      </c>
      <c r="AS8" s="2"/>
      <c r="AT8" s="2"/>
      <c r="AU8" s="3">
        <v>0</v>
      </c>
      <c r="AV8" s="3"/>
      <c r="AW8" s="3"/>
      <c r="AX8" s="3"/>
      <c r="AY8" s="3"/>
      <c r="AZ8" s="3"/>
      <c r="BA8" s="6">
        <f>AR8+AS8+AT8</f>
        <v>27.38</v>
      </c>
      <c r="BB8" s="10">
        <f>AU8</f>
        <v>0</v>
      </c>
      <c r="BC8" s="3">
        <f>(AV8*5)+(AW8*10)+(AX8*10)+(AY8*15)+(AZ8*20)</f>
        <v>0</v>
      </c>
      <c r="BD8" s="11">
        <f>BA8+BB8+BC8</f>
        <v>27.38</v>
      </c>
      <c r="BE8" s="31">
        <f>(MIN(BD$3:BD$26)/BD8)*100</f>
        <v>89.992695398100807</v>
      </c>
      <c r="BF8" s="12">
        <v>32.03</v>
      </c>
      <c r="BG8" s="2"/>
      <c r="BH8" s="2"/>
      <c r="BI8" s="3">
        <v>22</v>
      </c>
      <c r="BJ8" s="3">
        <v>1</v>
      </c>
      <c r="BK8" s="3"/>
      <c r="BL8" s="3">
        <v>1</v>
      </c>
      <c r="BM8" s="3"/>
      <c r="BN8" s="3"/>
      <c r="BO8" s="6">
        <f>BF8+BG8+BH8</f>
        <v>32.03</v>
      </c>
      <c r="BP8" s="10">
        <f>BI8</f>
        <v>22</v>
      </c>
      <c r="BQ8" s="3">
        <f>(BJ8*5)+(BK8*10)+(BL8*10)+(BM8*15)+(BN8*20)</f>
        <v>15</v>
      </c>
      <c r="BR8" s="11">
        <f>IF(BF8="DQ",0,BO8+BP8+BQ8)</f>
        <v>69.03</v>
      </c>
      <c r="BS8" s="31">
        <f>(MIN(BR$3:BR$26)/BR8)*100</f>
        <v>43.807040417209905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1" t="e">
        <f>(MIN(CF$3:CF$26)/CF8)*100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5">
        <v>7</v>
      </c>
      <c r="B9" s="36">
        <v>7</v>
      </c>
      <c r="C9" s="45" t="s">
        <v>73</v>
      </c>
      <c r="D9" s="25"/>
      <c r="E9" s="9" t="s">
        <v>76</v>
      </c>
      <c r="F9" s="32">
        <f xml:space="preserve"> AB9+AQ9+BE9+BS9</f>
        <v>255.10285841058197</v>
      </c>
      <c r="G9" s="33">
        <f>H9+I9+J9</f>
        <v>212.31</v>
      </c>
      <c r="H9" s="21">
        <f>X9+AM9+BA9+BO9+CC9+CO9+CZ9+DK9</f>
        <v>125.31</v>
      </c>
      <c r="I9" s="7">
        <f>Z9+AO9+BC9+BQ9+CE9+CQ9+DB9+DM9</f>
        <v>20</v>
      </c>
      <c r="J9" s="23">
        <f>R9+AG9+AU9+BI9+BW9+CJ9+CU9+DF9</f>
        <v>67</v>
      </c>
      <c r="K9" s="27">
        <v>28.34</v>
      </c>
      <c r="L9" s="2"/>
      <c r="M9" s="2"/>
      <c r="N9" s="2"/>
      <c r="O9" s="2"/>
      <c r="P9" s="2"/>
      <c r="Q9" s="2"/>
      <c r="R9" s="3">
        <v>47</v>
      </c>
      <c r="S9" s="3"/>
      <c r="T9" s="3">
        <v>1</v>
      </c>
      <c r="U9" s="3">
        <v>1</v>
      </c>
      <c r="V9" s="3"/>
      <c r="W9" s="13"/>
      <c r="X9" s="6">
        <f>IF(K9="DQ",0,K9+L9+M9+N9+O9+P9+Q9)</f>
        <v>28.34</v>
      </c>
      <c r="Y9" s="10">
        <f>R9</f>
        <v>47</v>
      </c>
      <c r="Z9" s="3">
        <f>(S9*5)+(T9*10)+(U9*10)+(V9*15)+(W9*20)</f>
        <v>20</v>
      </c>
      <c r="AA9" s="11">
        <f>IF(K9="DQ",0,X9+Y9+Z9)</f>
        <v>95.34</v>
      </c>
      <c r="AB9" s="31">
        <f>(MIN(AA$3:AA$26)/AA9)*100</f>
        <v>25.844346549192366</v>
      </c>
      <c r="AC9" s="12">
        <v>25.24</v>
      </c>
      <c r="AD9" s="2"/>
      <c r="AE9" s="2"/>
      <c r="AF9" s="2"/>
      <c r="AG9" s="3">
        <v>15</v>
      </c>
      <c r="AH9" s="3"/>
      <c r="AI9" s="3"/>
      <c r="AJ9" s="3"/>
      <c r="AK9" s="3"/>
      <c r="AL9" s="3"/>
      <c r="AM9" s="6">
        <f>IF(AC9="DQ",0,AC9+AD9+AE9+AF9)</f>
        <v>25.24</v>
      </c>
      <c r="AN9" s="10">
        <f>AG9</f>
        <v>15</v>
      </c>
      <c r="AO9" s="3">
        <f>(AH9*5)+(AI9*10)+(AJ9*10)+(AK9*15)+(AL9*20)</f>
        <v>0</v>
      </c>
      <c r="AP9" s="11">
        <f>IF(AC9="DQ",0,AM9+AN9+AO9)</f>
        <v>40.239999999999995</v>
      </c>
      <c r="AQ9" s="31">
        <f>(MIN(AP$3:AP$26)/AP9)*100</f>
        <v>85.58648111332009</v>
      </c>
      <c r="AR9" s="12">
        <v>39.61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39.61</v>
      </c>
      <c r="BB9" s="10">
        <f>AU9</f>
        <v>0</v>
      </c>
      <c r="BC9" s="3">
        <f>(AV9*5)+(AW9*10)+(AX9*10)+(AY9*15)+(AZ9*20)</f>
        <v>0</v>
      </c>
      <c r="BD9" s="11">
        <f>BA9+BB9+BC9</f>
        <v>39.61</v>
      </c>
      <c r="BE9" s="31">
        <f>(MIN(BD$3:BD$26)/BD9)*100</f>
        <v>62.206513506690229</v>
      </c>
      <c r="BF9" s="12">
        <v>32.119999999999997</v>
      </c>
      <c r="BG9" s="2"/>
      <c r="BH9" s="2"/>
      <c r="BI9" s="3">
        <v>5</v>
      </c>
      <c r="BJ9" s="3"/>
      <c r="BK9" s="3"/>
      <c r="BL9" s="3"/>
      <c r="BM9" s="3"/>
      <c r="BN9" s="3"/>
      <c r="BO9" s="6">
        <f>BF9+BG9+BH9</f>
        <v>32.119999999999997</v>
      </c>
      <c r="BP9" s="10">
        <f>BI9</f>
        <v>5</v>
      </c>
      <c r="BQ9" s="3">
        <f>(BJ9*5)+(BK9*10)+(BL9*10)+(BM9*15)+(BN9*20)</f>
        <v>0</v>
      </c>
      <c r="BR9" s="11">
        <f>IF(BF9="DQ",0,BO9+BP9+BQ9)</f>
        <v>37.119999999999997</v>
      </c>
      <c r="BS9" s="31">
        <f>(MIN(BR$3:BR$26)/BR9)*100</f>
        <v>81.465517241379317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1" t="e">
        <f>(MIN(CF$3:CF$26)/CF9)*100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5">
        <v>8</v>
      </c>
      <c r="B10" s="36">
        <v>8</v>
      </c>
      <c r="C10" s="45" t="s">
        <v>71</v>
      </c>
      <c r="D10" s="25"/>
      <c r="E10" s="9" t="s">
        <v>76</v>
      </c>
      <c r="F10" s="32">
        <f xml:space="preserve"> AB10+AQ10+BE10+BS10</f>
        <v>244.47420353139944</v>
      </c>
      <c r="G10" s="33">
        <f>H10+I10+J10</f>
        <v>195.77</v>
      </c>
      <c r="H10" s="21">
        <f>X10+AM10+BA10+BO10+CC10+CO10+CZ10+DK10</f>
        <v>136.77000000000001</v>
      </c>
      <c r="I10" s="7">
        <f>Z10+AO10+BC10+BQ10+CE10+CQ10+DB10+DM10</f>
        <v>20</v>
      </c>
      <c r="J10" s="23">
        <f>R10+AG10+AU10+BI10+BW10+CJ10+CU10+DF10</f>
        <v>39</v>
      </c>
      <c r="K10" s="27">
        <v>28.97</v>
      </c>
      <c r="L10" s="2"/>
      <c r="M10" s="2"/>
      <c r="N10" s="2"/>
      <c r="O10" s="2"/>
      <c r="P10" s="2"/>
      <c r="Q10" s="2"/>
      <c r="R10" s="3">
        <v>15</v>
      </c>
      <c r="S10" s="3"/>
      <c r="T10" s="3">
        <v>1</v>
      </c>
      <c r="U10" s="3">
        <v>1</v>
      </c>
      <c r="V10" s="3"/>
      <c r="W10" s="13"/>
      <c r="X10" s="6">
        <f>IF(K10="DQ",0,K10+L10+M10+N10+O10+P10+Q10)</f>
        <v>28.97</v>
      </c>
      <c r="Y10" s="10">
        <f>R10</f>
        <v>15</v>
      </c>
      <c r="Z10" s="3">
        <f>(S10*5)+(T10*10)+(U10*10)+(V10*15)+(W10*20)</f>
        <v>20</v>
      </c>
      <c r="AA10" s="11">
        <f>IF(K10="DQ",0,X10+Y10+Z10)</f>
        <v>63.97</v>
      </c>
      <c r="AB10" s="31">
        <f>(MIN(AA$3:AA$26)/AA10)*100</f>
        <v>38.518055338439893</v>
      </c>
      <c r="AC10" s="12">
        <v>34.479999999999997</v>
      </c>
      <c r="AD10" s="2"/>
      <c r="AE10" s="2"/>
      <c r="AF10" s="2"/>
      <c r="AG10" s="3">
        <v>6</v>
      </c>
      <c r="AH10" s="3"/>
      <c r="AI10" s="3"/>
      <c r="AJ10" s="3"/>
      <c r="AK10" s="3"/>
      <c r="AL10" s="3"/>
      <c r="AM10" s="6">
        <f>IF(AC10="DQ",0,AC10+AD10+AE10+AF10)</f>
        <v>34.479999999999997</v>
      </c>
      <c r="AN10" s="10">
        <f>AG10</f>
        <v>6</v>
      </c>
      <c r="AO10" s="3">
        <f>(AH10*5)+(AI10*10)+(AJ10*10)+(AK10*15)+(AL10*20)</f>
        <v>0</v>
      </c>
      <c r="AP10" s="11">
        <f>IF(AC10="DQ",0,AM10+AN10+AO10)</f>
        <v>40.479999999999997</v>
      </c>
      <c r="AQ10" s="31">
        <f>(MIN(AP$3:AP$26)/AP10)*100</f>
        <v>85.079051383399204</v>
      </c>
      <c r="AR10" s="12">
        <v>39.200000000000003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39.200000000000003</v>
      </c>
      <c r="BB10" s="10">
        <f>AU10</f>
        <v>0</v>
      </c>
      <c r="BC10" s="3">
        <f>(AV10*5)+(AW10*10)+(AX10*10)+(AY10*15)+(AZ10*20)</f>
        <v>0</v>
      </c>
      <c r="BD10" s="11">
        <f>BA10+BB10+BC10</f>
        <v>39.200000000000003</v>
      </c>
      <c r="BE10" s="31">
        <f>(MIN(BD$3:BD$26)/BD10)*100</f>
        <v>62.857142857142854</v>
      </c>
      <c r="BF10" s="12">
        <v>34.119999999999997</v>
      </c>
      <c r="BG10" s="2"/>
      <c r="BH10" s="2"/>
      <c r="BI10" s="3">
        <v>18</v>
      </c>
      <c r="BJ10" s="3"/>
      <c r="BK10" s="3"/>
      <c r="BL10" s="3"/>
      <c r="BM10" s="3"/>
      <c r="BN10" s="3"/>
      <c r="BO10" s="6">
        <f>BF10+BG10+BH10</f>
        <v>34.119999999999997</v>
      </c>
      <c r="BP10" s="10">
        <f>BI10</f>
        <v>18</v>
      </c>
      <c r="BQ10" s="3">
        <f>(BJ10*5)+(BK10*10)+(BL10*10)+(BM10*15)+(BN10*20)</f>
        <v>0</v>
      </c>
      <c r="BR10" s="11">
        <f>IF(BF10="DQ",0,BO10+BP10+BQ10)</f>
        <v>52.12</v>
      </c>
      <c r="BS10" s="31">
        <f>(MIN(BR$3:BR$26)/BR10)*100</f>
        <v>58.019953952417502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1" t="e">
        <f>(MIN(CF$3:CF$26)/CF10)*100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5">
        <v>9</v>
      </c>
      <c r="B11" s="36">
        <v>9</v>
      </c>
      <c r="C11" s="45" t="s">
        <v>54</v>
      </c>
      <c r="D11" s="25"/>
      <c r="E11" s="9" t="s">
        <v>76</v>
      </c>
      <c r="F11" s="32">
        <f xml:space="preserve"> AB11+AQ11+BE11+BS11</f>
        <v>243.56743089116037</v>
      </c>
      <c r="G11" s="33">
        <f>H11+I11+J11</f>
        <v>187.79</v>
      </c>
      <c r="H11" s="21">
        <f>X11+AM11+BA11+BO11+CC11+CO11+CZ11+DK11</f>
        <v>166.79</v>
      </c>
      <c r="I11" s="7">
        <f>Z11+AO11+BC11+BQ11+CE11+CQ11+DB11+DM11</f>
        <v>5</v>
      </c>
      <c r="J11" s="23">
        <f>R11+AG11+AU11+BI11+BW11+CJ11+CU11+DF11</f>
        <v>16</v>
      </c>
      <c r="K11" s="12">
        <v>33.79</v>
      </c>
      <c r="L11" s="2"/>
      <c r="M11" s="2"/>
      <c r="N11" s="2"/>
      <c r="O11" s="2"/>
      <c r="P11" s="28"/>
      <c r="Q11" s="2"/>
      <c r="R11" s="3">
        <v>6</v>
      </c>
      <c r="S11" s="3"/>
      <c r="T11" s="3"/>
      <c r="U11" s="3"/>
      <c r="V11" s="3"/>
      <c r="W11" s="13"/>
      <c r="X11" s="6">
        <f>IF(K11="DQ",0,K11+L11+M11+N11+O11+P11+Q11)</f>
        <v>33.79</v>
      </c>
      <c r="Y11" s="10">
        <f>R11</f>
        <v>6</v>
      </c>
      <c r="Z11" s="3">
        <f>(S11*5)+(T11*10)+(U11*10)+(V11*15)+(W11*20)</f>
        <v>0</v>
      </c>
      <c r="AA11" s="11">
        <f>IF(K11="DQ",0,X11+Y11+Z11)</f>
        <v>39.79</v>
      </c>
      <c r="AB11" s="31">
        <f>(MIN(AA$3:AA$26)/AA11)*100</f>
        <v>61.925106810756468</v>
      </c>
      <c r="AC11" s="12">
        <v>40.799999999999997</v>
      </c>
      <c r="AD11" s="2"/>
      <c r="AE11" s="2"/>
      <c r="AF11" s="2"/>
      <c r="AG11" s="3">
        <v>7</v>
      </c>
      <c r="AH11" s="3"/>
      <c r="AI11" s="3"/>
      <c r="AJ11" s="3"/>
      <c r="AK11" s="3"/>
      <c r="AL11" s="3"/>
      <c r="AM11" s="6">
        <f>IF(AC11="DQ",0,AC11+AD11+AE11+AF11)</f>
        <v>40.799999999999997</v>
      </c>
      <c r="AN11" s="10">
        <f>AG11</f>
        <v>7</v>
      </c>
      <c r="AO11" s="3">
        <f>(AH11*5)+(AI11*10)+(AJ11*10)+(AK11*15)+(AL11*20)</f>
        <v>0</v>
      </c>
      <c r="AP11" s="11">
        <f>IF(AC11="DQ",0,AM11+AN11+AO11)</f>
        <v>47.8</v>
      </c>
      <c r="AQ11" s="31">
        <f>(MIN(AP$3:AP$26)/AP11)*100</f>
        <v>72.05020920502092</v>
      </c>
      <c r="AR11" s="12">
        <v>45.32</v>
      </c>
      <c r="AS11" s="2"/>
      <c r="AT11" s="2"/>
      <c r="AU11" s="3">
        <v>0</v>
      </c>
      <c r="AV11" s="3">
        <v>1</v>
      </c>
      <c r="AW11" s="3"/>
      <c r="AX11" s="3"/>
      <c r="AY11" s="3"/>
      <c r="AZ11" s="3"/>
      <c r="BA11" s="6">
        <f>AR11+AS11+AT11</f>
        <v>45.32</v>
      </c>
      <c r="BB11" s="10">
        <f>AU11</f>
        <v>0</v>
      </c>
      <c r="BC11" s="3">
        <f>(AV11*5)+(AW11*10)+(AX11*10)+(AY11*15)+(AZ11*20)</f>
        <v>5</v>
      </c>
      <c r="BD11" s="11">
        <f>BA11+BB11+BC11</f>
        <v>50.32</v>
      </c>
      <c r="BE11" s="31">
        <f>(MIN(BD$3:BD$26)/BD11)*100</f>
        <v>48.966613672496031</v>
      </c>
      <c r="BF11" s="12">
        <v>46.88</v>
      </c>
      <c r="BG11" s="2"/>
      <c r="BH11" s="2"/>
      <c r="BI11" s="3">
        <v>3</v>
      </c>
      <c r="BJ11" s="3"/>
      <c r="BK11" s="3"/>
      <c r="BL11" s="3"/>
      <c r="BM11" s="3"/>
      <c r="BN11" s="3"/>
      <c r="BO11" s="6">
        <f>BF11+BG11+BH11</f>
        <v>46.88</v>
      </c>
      <c r="BP11" s="10">
        <f>BI11</f>
        <v>3</v>
      </c>
      <c r="BQ11" s="3">
        <f>(BJ11*5)+(BK11*10)+(BL11*10)+(BM11*15)+(BN11*20)</f>
        <v>0</v>
      </c>
      <c r="BR11" s="11">
        <f>IF(BF11="DQ",0,BO11+BP11+BQ11)</f>
        <v>49.88</v>
      </c>
      <c r="BS11" s="31">
        <f>(MIN(BR$3:BR$26)/BR11)*100</f>
        <v>60.625501202886923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1" t="e">
        <f>(MIN(CF$3:CF$26)/CF11)*100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5">
        <v>10</v>
      </c>
      <c r="B12" s="36">
        <v>10</v>
      </c>
      <c r="C12" s="8" t="s">
        <v>49</v>
      </c>
      <c r="D12" s="9"/>
      <c r="E12" s="9" t="s">
        <v>76</v>
      </c>
      <c r="F12" s="32">
        <f xml:space="preserve"> AB12+AQ12+BE12+BS12</f>
        <v>242.57042166442261</v>
      </c>
      <c r="G12" s="33">
        <f>H12+I12+J12</f>
        <v>188.71</v>
      </c>
      <c r="H12" s="21">
        <f>X12+AM12+BA12+BO12+CC12+CO12+CZ12+DK12</f>
        <v>155.71</v>
      </c>
      <c r="I12" s="7">
        <f>Z12+AO12+BC12+BQ12+CE12+CQ12+DB12+DM12</f>
        <v>10</v>
      </c>
      <c r="J12" s="23">
        <f>R12+AG12+AU12+BI12+BW12+CJ12+CU12+DF12</f>
        <v>23</v>
      </c>
      <c r="K12" s="12">
        <v>35.26</v>
      </c>
      <c r="L12" s="2"/>
      <c r="M12" s="2"/>
      <c r="N12" s="2"/>
      <c r="O12" s="2"/>
      <c r="P12" s="2"/>
      <c r="Q12" s="2"/>
      <c r="R12" s="3">
        <v>7</v>
      </c>
      <c r="S12" s="3"/>
      <c r="T12" s="3"/>
      <c r="U12" s="3"/>
      <c r="V12" s="3"/>
      <c r="W12" s="13"/>
      <c r="X12" s="6">
        <f>IF(K12="DQ",0,K12+L12+M12+N12+O12+P12+Q12)</f>
        <v>35.26</v>
      </c>
      <c r="Y12" s="10">
        <f>R12</f>
        <v>7</v>
      </c>
      <c r="Z12" s="3">
        <f>(S12*5)+(T12*10)+(U12*10)+(V12*15)+(W12*20)</f>
        <v>0</v>
      </c>
      <c r="AA12" s="11">
        <f>IF(K12="DQ",0,X12+Y12+Z12)</f>
        <v>42.26</v>
      </c>
      <c r="AB12" s="31">
        <f>(MIN(AA$3:AA$26)/AA12)*100</f>
        <v>58.305726455276861</v>
      </c>
      <c r="AC12" s="12">
        <v>38.76</v>
      </c>
      <c r="AD12" s="2"/>
      <c r="AE12" s="2"/>
      <c r="AF12" s="2"/>
      <c r="AG12" s="3">
        <v>13</v>
      </c>
      <c r="AH12" s="3"/>
      <c r="AI12" s="3"/>
      <c r="AJ12" s="3"/>
      <c r="AK12" s="3"/>
      <c r="AL12" s="3"/>
      <c r="AM12" s="6">
        <f>IF(AC12="DQ",0,AC12+AD12+AE12+AF12)</f>
        <v>38.76</v>
      </c>
      <c r="AN12" s="10">
        <f>AG12</f>
        <v>13</v>
      </c>
      <c r="AO12" s="3">
        <f>(AH12*5)+(AI12*10)+(AJ12*10)+(AK12*15)+(AL12*20)</f>
        <v>0</v>
      </c>
      <c r="AP12" s="11">
        <f>IF(AC12="DQ",0,AM12+AN12+AO12)</f>
        <v>51.76</v>
      </c>
      <c r="AQ12" s="31">
        <f>(MIN(AP$3:AP$26)/AP12)*100</f>
        <v>66.537867078825343</v>
      </c>
      <c r="AR12" s="12">
        <v>38.630000000000003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38.630000000000003</v>
      </c>
      <c r="BB12" s="10">
        <f>AU12</f>
        <v>0</v>
      </c>
      <c r="BC12" s="3">
        <f>(AV12*5)+(AW12*10)+(AX12*10)+(AY12*15)+(AZ12*20)</f>
        <v>0</v>
      </c>
      <c r="BD12" s="11">
        <f>BA12+BB12+BC12</f>
        <v>38.630000000000003</v>
      </c>
      <c r="BE12" s="31">
        <f>(MIN(BD$3:BD$26)/BD12)*100</f>
        <v>63.784623349728186</v>
      </c>
      <c r="BF12" s="12">
        <v>43.06</v>
      </c>
      <c r="BG12" s="2"/>
      <c r="BH12" s="2"/>
      <c r="BI12" s="3">
        <v>3</v>
      </c>
      <c r="BJ12" s="3"/>
      <c r="BK12" s="3"/>
      <c r="BL12" s="3">
        <v>1</v>
      </c>
      <c r="BM12" s="3"/>
      <c r="BN12" s="3"/>
      <c r="BO12" s="6">
        <f>BF12+BG12+BH12</f>
        <v>43.06</v>
      </c>
      <c r="BP12" s="10">
        <f>BI12</f>
        <v>3</v>
      </c>
      <c r="BQ12" s="3">
        <f>(BJ12*5)+(BK12*10)+(BL12*10)+(BM12*15)+(BN12*20)</f>
        <v>10</v>
      </c>
      <c r="BR12" s="11">
        <f>IF(BF12="DQ",0,BO12+BP12+BQ12)</f>
        <v>56.06</v>
      </c>
      <c r="BS12" s="31">
        <f>(MIN(BR$3:BR$26)/BR12)*100</f>
        <v>53.94220478059222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1" t="e">
        <f>(MIN(CF$3:CF$26)/CF12)*100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5">
        <v>11</v>
      </c>
      <c r="B13" s="36">
        <v>11</v>
      </c>
      <c r="C13" s="45" t="s">
        <v>70</v>
      </c>
      <c r="D13" s="25"/>
      <c r="E13" s="9" t="s">
        <v>76</v>
      </c>
      <c r="F13" s="32">
        <f xml:space="preserve"> AB13+AQ13+BE13+BS13</f>
        <v>240.80886771741777</v>
      </c>
      <c r="G13" s="33">
        <f>H13+I13+J13</f>
        <v>205.41</v>
      </c>
      <c r="H13" s="21">
        <f>X13+AM13+BA13+BO13+CC13+CO13+CZ13+DK13</f>
        <v>167.41</v>
      </c>
      <c r="I13" s="7">
        <f>Z13+AO13+BC13+BQ13+CE13+CQ13+DB13+DM13</f>
        <v>15</v>
      </c>
      <c r="J13" s="23">
        <f>R13+AG13+AU13+BI13+BW13+CJ13+CU13+DF13</f>
        <v>23</v>
      </c>
      <c r="K13" s="27">
        <v>44.08</v>
      </c>
      <c r="L13" s="2"/>
      <c r="M13" s="2"/>
      <c r="N13" s="2"/>
      <c r="O13" s="2"/>
      <c r="P13" s="2"/>
      <c r="Q13" s="2"/>
      <c r="R13" s="3">
        <v>6</v>
      </c>
      <c r="S13" s="3"/>
      <c r="T13" s="3"/>
      <c r="U13" s="3"/>
      <c r="V13" s="3"/>
      <c r="W13" s="13"/>
      <c r="X13" s="6">
        <f>IF(K13="DQ",0,K13+L13+M13+N13+O13+P13+Q13)</f>
        <v>44.08</v>
      </c>
      <c r="Y13" s="10">
        <f>R13</f>
        <v>6</v>
      </c>
      <c r="Z13" s="3">
        <f>(S13*5)+(T13*10)+(U13*10)+(V13*15)+(W13*20)</f>
        <v>0</v>
      </c>
      <c r="AA13" s="11">
        <f>IF(K13="DQ",0,X13+Y13+Z13)</f>
        <v>50.08</v>
      </c>
      <c r="AB13" s="31">
        <f>(MIN(AA$3:AA$26)/AA13)*100</f>
        <v>49.201277955271564</v>
      </c>
      <c r="AC13" s="12">
        <v>52.36</v>
      </c>
      <c r="AD13" s="2"/>
      <c r="AE13" s="2"/>
      <c r="AF13" s="2"/>
      <c r="AG13" s="3">
        <v>3</v>
      </c>
      <c r="AH13" s="3">
        <v>1</v>
      </c>
      <c r="AI13" s="3"/>
      <c r="AJ13" s="3"/>
      <c r="AK13" s="3"/>
      <c r="AL13" s="3"/>
      <c r="AM13" s="6">
        <f>IF(AC13="DQ",0,AC13+AD13+AE13+AF13)</f>
        <v>52.36</v>
      </c>
      <c r="AN13" s="10">
        <f>AG13</f>
        <v>3</v>
      </c>
      <c r="AO13" s="3">
        <f>(AH13*5)+(AI13*10)+(AJ13*10)+(AK13*15)+(AL13*20)</f>
        <v>5</v>
      </c>
      <c r="AP13" s="11">
        <f>IF(AC13="DQ",0,AM13+AN13+AO13)</f>
        <v>60.36</v>
      </c>
      <c r="AQ13" s="31">
        <f>(MIN(AP$3:AP$26)/AP13)*100</f>
        <v>57.057654075546715</v>
      </c>
      <c r="AR13" s="12">
        <v>27.45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27.45</v>
      </c>
      <c r="BB13" s="10">
        <f>AU13</f>
        <v>0</v>
      </c>
      <c r="BC13" s="3">
        <f>(AV13*5)+(AW13*10)+(AX13*10)+(AY13*15)+(AZ13*20)</f>
        <v>0</v>
      </c>
      <c r="BD13" s="11">
        <f>BA13+BB13+BC13</f>
        <v>27.45</v>
      </c>
      <c r="BE13" s="31">
        <f>(MIN(BD$3:BD$26)/BD13)*100</f>
        <v>89.763205828779604</v>
      </c>
      <c r="BF13" s="12">
        <v>43.52</v>
      </c>
      <c r="BG13" s="2"/>
      <c r="BH13" s="2"/>
      <c r="BI13" s="3">
        <v>14</v>
      </c>
      <c r="BJ13" s="3"/>
      <c r="BK13" s="3">
        <v>1</v>
      </c>
      <c r="BL13" s="3"/>
      <c r="BM13" s="3"/>
      <c r="BN13" s="3"/>
      <c r="BO13" s="6">
        <f>BF13+BG13+BH13</f>
        <v>43.52</v>
      </c>
      <c r="BP13" s="10">
        <f>BI13</f>
        <v>14</v>
      </c>
      <c r="BQ13" s="3">
        <f>(BJ13*5)+(BK13*10)+(BL13*10)+(BM13*15)+(BN13*20)</f>
        <v>10</v>
      </c>
      <c r="BR13" s="11">
        <f>IF(BF13="DQ",0,BO13+BP13+BQ13)</f>
        <v>67.52000000000001</v>
      </c>
      <c r="BS13" s="31">
        <f>(MIN(BR$3:BR$26)/BR13)*100</f>
        <v>44.786729857819893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1" t="e">
        <f>(MIN(CF$3:CF$26)/CF13)*100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5">
        <v>12</v>
      </c>
      <c r="B14" s="36">
        <v>12</v>
      </c>
      <c r="C14" s="45" t="s">
        <v>47</v>
      </c>
      <c r="D14" s="25"/>
      <c r="E14" s="9" t="s">
        <v>76</v>
      </c>
      <c r="F14" s="32">
        <f xml:space="preserve"> AB14+AQ14+BE14+BS14</f>
        <v>209.55400433109801</v>
      </c>
      <c r="G14" s="33">
        <f>H14+I14+J14</f>
        <v>234.14999999999998</v>
      </c>
      <c r="H14" s="21">
        <f>X14+AM14+BA14+BO14+CC14+CO14+CZ14+DK14</f>
        <v>166.14999999999998</v>
      </c>
      <c r="I14" s="7">
        <f>Z14+AO14+BC14+BQ14+CE14+CQ14+DB14+DM14</f>
        <v>20</v>
      </c>
      <c r="J14" s="23">
        <f>R14+AG14+AU14+BI14+BW14+CJ14+CU14+DF14</f>
        <v>48</v>
      </c>
      <c r="K14" s="12">
        <v>36</v>
      </c>
      <c r="L14" s="2"/>
      <c r="M14" s="2"/>
      <c r="N14" s="2"/>
      <c r="O14" s="2"/>
      <c r="P14" s="2"/>
      <c r="Q14" s="2"/>
      <c r="R14" s="3">
        <v>15</v>
      </c>
      <c r="S14" s="3"/>
      <c r="T14" s="3"/>
      <c r="U14" s="3">
        <v>2</v>
      </c>
      <c r="V14" s="3"/>
      <c r="W14" s="13"/>
      <c r="X14" s="6">
        <f>IF(K14="DQ",0,K14+L14+M14+N14+O14+P14+Q14)</f>
        <v>36</v>
      </c>
      <c r="Y14" s="10">
        <f>R14</f>
        <v>15</v>
      </c>
      <c r="Z14" s="3">
        <f>(S14*5)+(T14*10)+(U14*10)+(V14*15)+(W14*20)</f>
        <v>20</v>
      </c>
      <c r="AA14" s="11">
        <f>IF(K14="DQ",0,X14+Y14+Z14)</f>
        <v>71</v>
      </c>
      <c r="AB14" s="31">
        <f>(MIN(AA$3:AA$26)/AA14)*100</f>
        <v>34.70422535211268</v>
      </c>
      <c r="AC14" s="12">
        <v>23.97</v>
      </c>
      <c r="AD14" s="2"/>
      <c r="AE14" s="2"/>
      <c r="AF14" s="2"/>
      <c r="AG14" s="3">
        <v>27</v>
      </c>
      <c r="AH14" s="3"/>
      <c r="AI14" s="3"/>
      <c r="AJ14" s="3"/>
      <c r="AK14" s="3"/>
      <c r="AL14" s="3"/>
      <c r="AM14" s="6">
        <f>IF(AC14="DQ",0,AC14+AD14+AE14+AF14)</f>
        <v>23.97</v>
      </c>
      <c r="AN14" s="10">
        <f>AG14</f>
        <v>27</v>
      </c>
      <c r="AO14" s="3">
        <f>(AH14*5)+(AI14*10)+(AJ14*10)+(AK14*15)+(AL14*20)</f>
        <v>0</v>
      </c>
      <c r="AP14" s="11">
        <f>IF(AC14="DQ",0,AM14+AN14+AO14)</f>
        <v>50.97</v>
      </c>
      <c r="AQ14" s="31">
        <f>(MIN(AP$3:AP$26)/AP14)*100</f>
        <v>67.569158328428486</v>
      </c>
      <c r="AR14" s="12">
        <v>70.319999999999993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70.319999999999993</v>
      </c>
      <c r="BB14" s="10">
        <f>AU14</f>
        <v>0</v>
      </c>
      <c r="BC14" s="3">
        <f>(AV14*5)+(AW14*10)+(AX14*10)+(AY14*15)+(AZ14*20)</f>
        <v>0</v>
      </c>
      <c r="BD14" s="11">
        <f>BA14+BB14+BC14</f>
        <v>70.319999999999993</v>
      </c>
      <c r="BE14" s="31">
        <f>(MIN(BD$3:BD$26)/BD14)*100</f>
        <v>35.039817974971562</v>
      </c>
      <c r="BF14" s="12">
        <v>35.86</v>
      </c>
      <c r="BG14" s="2"/>
      <c r="BH14" s="2"/>
      <c r="BI14" s="3">
        <v>6</v>
      </c>
      <c r="BJ14" s="3"/>
      <c r="BK14" s="3"/>
      <c r="BL14" s="3"/>
      <c r="BM14" s="3"/>
      <c r="BN14" s="3"/>
      <c r="BO14" s="6">
        <f>BF14+BG14+BH14</f>
        <v>35.86</v>
      </c>
      <c r="BP14" s="10">
        <f>BI14</f>
        <v>6</v>
      </c>
      <c r="BQ14" s="3">
        <f>(BJ14*5)+(BK14*10)+(BL14*10)+(BM14*15)+(BN14*20)</f>
        <v>0</v>
      </c>
      <c r="BR14" s="11">
        <f>IF(BF14="DQ",0,BO14+BP14+BQ14)</f>
        <v>41.86</v>
      </c>
      <c r="BS14" s="31">
        <f>(MIN(BR$3:BR$26)/BR14)*100</f>
        <v>72.240802675585286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1" t="e">
        <f>(MIN(CF$3:CF$26)/CF14)*100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5">
        <v>13</v>
      </c>
      <c r="B15" s="36">
        <v>13</v>
      </c>
      <c r="C15" s="45" t="s">
        <v>53</v>
      </c>
      <c r="D15" s="9"/>
      <c r="E15" s="9" t="s">
        <v>76</v>
      </c>
      <c r="F15" s="32">
        <f xml:space="preserve"> AB15+AQ15+BE15+BS15</f>
        <v>202.06046052755511</v>
      </c>
      <c r="G15" s="33">
        <f>H15+I15+J15</f>
        <v>240.39999999999998</v>
      </c>
      <c r="H15" s="21">
        <f>X15+AM15+BA15+BO15+CC15+CO15+CZ15+DK15</f>
        <v>216.39999999999998</v>
      </c>
      <c r="I15" s="7">
        <f>Z15+AO15+BC15+BQ15+CE15+CQ15+DB15+DM15</f>
        <v>5</v>
      </c>
      <c r="J15" s="23">
        <f>R15+AG15+AU15+BI15+BW15+CJ15+CU15+DF15</f>
        <v>19</v>
      </c>
      <c r="K15" s="12">
        <v>33.97</v>
      </c>
      <c r="L15" s="2"/>
      <c r="M15" s="2"/>
      <c r="N15" s="2"/>
      <c r="O15" s="2"/>
      <c r="P15" s="2"/>
      <c r="Q15" s="2"/>
      <c r="R15" s="3">
        <v>2</v>
      </c>
      <c r="S15" s="3"/>
      <c r="T15" s="3"/>
      <c r="U15" s="3"/>
      <c r="V15" s="3"/>
      <c r="W15" s="13"/>
      <c r="X15" s="6">
        <f>IF(K15="DQ",0,K15+L15+M15+N15+O15+P15+Q15)</f>
        <v>33.97</v>
      </c>
      <c r="Y15" s="10">
        <f>R15</f>
        <v>2</v>
      </c>
      <c r="Z15" s="3">
        <f>(S15*5)+(T15*10)+(U15*10)+(V15*15)+(W15*20)</f>
        <v>0</v>
      </c>
      <c r="AA15" s="11">
        <f>IF(K15="DQ",0,X15+Y15+Z15)</f>
        <v>35.97</v>
      </c>
      <c r="AB15" s="31">
        <f>(MIN(AA$3:AA$26)/AA15)*100</f>
        <v>68.501529051987774</v>
      </c>
      <c r="AC15" s="12">
        <v>44.57</v>
      </c>
      <c r="AD15" s="2"/>
      <c r="AE15" s="2"/>
      <c r="AF15" s="2"/>
      <c r="AG15" s="3">
        <v>15</v>
      </c>
      <c r="AH15" s="3"/>
      <c r="AI15" s="3"/>
      <c r="AJ15" s="3"/>
      <c r="AK15" s="3"/>
      <c r="AL15" s="3"/>
      <c r="AM15" s="6">
        <f>IF(AC15="DQ",0,AC15+AD15+AE15+AF15)</f>
        <v>44.57</v>
      </c>
      <c r="AN15" s="10">
        <f>AG15</f>
        <v>15</v>
      </c>
      <c r="AO15" s="3">
        <f>(AH15*5)+(AI15*10)+(AJ15*10)+(AK15*15)+(AL15*20)</f>
        <v>0</v>
      </c>
      <c r="AP15" s="11">
        <f>IF(AC15="DQ",0,AM15+AN15+AO15)</f>
        <v>59.57</v>
      </c>
      <c r="AQ15" s="31">
        <f>(MIN(AP$3:AP$26)/AP15)*100</f>
        <v>57.814336075205638</v>
      </c>
      <c r="AR15" s="12">
        <v>65.28</v>
      </c>
      <c r="AS15" s="2"/>
      <c r="AT15" s="2"/>
      <c r="AU15" s="3">
        <v>0</v>
      </c>
      <c r="AV15" s="3"/>
      <c r="AW15" s="3"/>
      <c r="AX15" s="3"/>
      <c r="AY15" s="3"/>
      <c r="AZ15" s="3"/>
      <c r="BA15" s="6">
        <f>AR15+AS15+AT15</f>
        <v>65.28</v>
      </c>
      <c r="BB15" s="10">
        <f>AU15</f>
        <v>0</v>
      </c>
      <c r="BC15" s="3">
        <f>(AV15*5)+(AW15*10)+(AX15*10)+(AY15*15)+(AZ15*20)</f>
        <v>0</v>
      </c>
      <c r="BD15" s="11">
        <f>BA15+BB15+BC15</f>
        <v>65.28</v>
      </c>
      <c r="BE15" s="31">
        <f>(MIN(BD$3:BD$26)/BD15)*100</f>
        <v>37.745098039215684</v>
      </c>
      <c r="BF15" s="12">
        <v>72.58</v>
      </c>
      <c r="BG15" s="2"/>
      <c r="BH15" s="2"/>
      <c r="BI15" s="3">
        <v>2</v>
      </c>
      <c r="BJ15" s="3">
        <v>1</v>
      </c>
      <c r="BK15" s="3"/>
      <c r="BL15" s="3"/>
      <c r="BM15" s="3"/>
      <c r="BN15" s="3"/>
      <c r="BO15" s="6">
        <f>BF15+BG15+BH15</f>
        <v>72.58</v>
      </c>
      <c r="BP15" s="10">
        <f>BI15</f>
        <v>2</v>
      </c>
      <c r="BQ15" s="3">
        <f>(BJ15*5)+(BK15*10)+(BL15*10)+(BM15*15)+(BN15*20)</f>
        <v>5</v>
      </c>
      <c r="BR15" s="11">
        <f>IF(BF15="DQ",0,BO15+BP15+BQ15)</f>
        <v>79.58</v>
      </c>
      <c r="BS15" s="31">
        <f>(MIN(BR$3:BR$26)/BR15)*100</f>
        <v>37.99949736114602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1" t="e">
        <f>(MIN(CF$3:CF$26)/CF15)*100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5">
        <v>14</v>
      </c>
      <c r="B16" s="36">
        <v>14</v>
      </c>
      <c r="C16" s="45" t="s">
        <v>74</v>
      </c>
      <c r="D16" s="25"/>
      <c r="E16" s="9" t="s">
        <v>76</v>
      </c>
      <c r="F16" s="32">
        <f xml:space="preserve"> AB16+AQ16+BE16+BS16</f>
        <v>202.00145276738971</v>
      </c>
      <c r="G16" s="33">
        <f>H16+I16+J16</f>
        <v>233.32999999999998</v>
      </c>
      <c r="H16" s="21">
        <f>X16+AM16+BA16+BO16+CC16+CO16+CZ16+DK16</f>
        <v>172.32999999999998</v>
      </c>
      <c r="I16" s="7">
        <f>Z16+AO16+BC16+BQ16+CE16+CQ16+DB16+DM16</f>
        <v>10</v>
      </c>
      <c r="J16" s="23">
        <f>R16+AG16+AU16+BI16+BW16+CJ16+CU16+DF16</f>
        <v>51</v>
      </c>
      <c r="K16" s="27">
        <v>36.58</v>
      </c>
      <c r="L16" s="2"/>
      <c r="M16" s="2"/>
      <c r="N16" s="2"/>
      <c r="O16" s="2"/>
      <c r="P16" s="2"/>
      <c r="Q16" s="2"/>
      <c r="R16" s="3">
        <v>24</v>
      </c>
      <c r="S16" s="3"/>
      <c r="T16" s="3"/>
      <c r="U16" s="3">
        <v>1</v>
      </c>
      <c r="V16" s="3"/>
      <c r="W16" s="13"/>
      <c r="X16" s="6">
        <f>IF(K16="DQ",0,K16+L16+M16+N16+O16+P16+Q16)</f>
        <v>36.58</v>
      </c>
      <c r="Y16" s="10">
        <f>R16</f>
        <v>24</v>
      </c>
      <c r="Z16" s="3">
        <f>(S16*5)+(T16*10)+(U16*10)+(V16*15)+(W16*20)</f>
        <v>10</v>
      </c>
      <c r="AA16" s="11">
        <f>IF(K16="DQ",0,X16+Y16+Z16)</f>
        <v>70.58</v>
      </c>
      <c r="AB16" s="31">
        <f>(MIN(AA$3:AA$26)/AA16)*100</f>
        <v>34.910739586285068</v>
      </c>
      <c r="AC16" s="12">
        <v>43.33</v>
      </c>
      <c r="AD16" s="2"/>
      <c r="AE16" s="2"/>
      <c r="AF16" s="2"/>
      <c r="AG16" s="3">
        <v>5</v>
      </c>
      <c r="AH16" s="3"/>
      <c r="AI16" s="3"/>
      <c r="AJ16" s="3"/>
      <c r="AK16" s="3"/>
      <c r="AL16" s="3"/>
      <c r="AM16" s="6">
        <f>IF(AC16="DQ",0,AC16+AD16+AE16+AF16)</f>
        <v>43.33</v>
      </c>
      <c r="AN16" s="10">
        <f>AG16</f>
        <v>5</v>
      </c>
      <c r="AO16" s="3">
        <f>(AH16*5)+(AI16*10)+(AJ16*10)+(AK16*15)+(AL16*20)</f>
        <v>0</v>
      </c>
      <c r="AP16" s="11">
        <f>IF(AC16="DQ",0,AM16+AN16+AO16)</f>
        <v>48.33</v>
      </c>
      <c r="AQ16" s="31">
        <f>(MIN(AP$3:AP$26)/AP16)*100</f>
        <v>71.260086902545012</v>
      </c>
      <c r="AR16" s="12">
        <v>52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52</v>
      </c>
      <c r="BB16" s="10">
        <f>AU16</f>
        <v>0</v>
      </c>
      <c r="BC16" s="3">
        <f>(AV16*5)+(AW16*10)+(AX16*10)+(AY16*15)+(AZ16*20)</f>
        <v>0</v>
      </c>
      <c r="BD16" s="11">
        <f>BA16+BB16+BC16</f>
        <v>52</v>
      </c>
      <c r="BE16" s="31">
        <f>(MIN(BD$3:BD$26)/BD16)*100</f>
        <v>47.384615384615387</v>
      </c>
      <c r="BF16" s="12">
        <v>40.42</v>
      </c>
      <c r="BG16" s="2"/>
      <c r="BH16" s="2"/>
      <c r="BI16" s="3">
        <v>22</v>
      </c>
      <c r="BJ16" s="3"/>
      <c r="BK16" s="3"/>
      <c r="BL16" s="3"/>
      <c r="BM16" s="3"/>
      <c r="BN16" s="3"/>
      <c r="BO16" s="6">
        <f>BF16+BG16+BH16</f>
        <v>40.42</v>
      </c>
      <c r="BP16" s="10">
        <f>BI16</f>
        <v>22</v>
      </c>
      <c r="BQ16" s="3">
        <f>(BJ16*5)+(BK16*10)+(BL16*10)+(BM16*15)+(BN16*20)</f>
        <v>0</v>
      </c>
      <c r="BR16" s="11">
        <f>IF(BF16="DQ",0,BO16+BP16+BQ16)</f>
        <v>62.42</v>
      </c>
      <c r="BS16" s="31">
        <f>(MIN(BR$3:BR$26)/BR16)*100</f>
        <v>48.446010893944248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1" t="e">
        <f>(MIN(CF$3:CF$26)/CF16)*100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5">
        <v>15</v>
      </c>
      <c r="B17" s="36">
        <v>15</v>
      </c>
      <c r="C17" s="45" t="s">
        <v>56</v>
      </c>
      <c r="D17" s="25"/>
      <c r="E17" s="9" t="s">
        <v>76</v>
      </c>
      <c r="F17" s="32">
        <f xml:space="preserve"> AB17+AQ17+BE17+BS17</f>
        <v>199.88592729656966</v>
      </c>
      <c r="G17" s="33">
        <f>H17+I17+J17</f>
        <v>231.79</v>
      </c>
      <c r="H17" s="21">
        <f>X17+AM17+BA17+BO17+CC17+CO17+CZ17+DK17</f>
        <v>171.79</v>
      </c>
      <c r="I17" s="7">
        <f>Z17+AO17+BC17+BQ17+CE17+CQ17+DB17+DM17</f>
        <v>0</v>
      </c>
      <c r="J17" s="23">
        <f>R17+AG17+AU17+BI17+BW17+CJ17+CU17+DF17</f>
        <v>60</v>
      </c>
      <c r="K17" s="12">
        <v>30.8</v>
      </c>
      <c r="L17" s="2"/>
      <c r="M17" s="2"/>
      <c r="N17" s="2"/>
      <c r="O17" s="2"/>
      <c r="P17" s="2"/>
      <c r="Q17" s="2"/>
      <c r="R17" s="3">
        <v>21</v>
      </c>
      <c r="S17" s="3"/>
      <c r="T17" s="3"/>
      <c r="U17" s="3"/>
      <c r="V17" s="3"/>
      <c r="W17" s="13"/>
      <c r="X17" s="6">
        <f>IF(K17="DQ",0,K17+L17+M17+N17+O17+P17+Q17)</f>
        <v>30.8</v>
      </c>
      <c r="Y17" s="10">
        <f>R17</f>
        <v>21</v>
      </c>
      <c r="Z17" s="3">
        <f>(S17*5)+(T17*10)+(U17*10)+(V17*15)+(W17*20)</f>
        <v>0</v>
      </c>
      <c r="AA17" s="11">
        <f>IF(K17="DQ",0,X17+Y17+Z17)</f>
        <v>51.8</v>
      </c>
      <c r="AB17" s="31">
        <f>(MIN(AA$3:AA$26)/AA17)*100</f>
        <v>47.567567567567572</v>
      </c>
      <c r="AC17" s="12">
        <v>31.99</v>
      </c>
      <c r="AD17" s="2"/>
      <c r="AE17" s="2"/>
      <c r="AF17" s="2"/>
      <c r="AG17" s="3">
        <v>20</v>
      </c>
      <c r="AH17" s="3"/>
      <c r="AI17" s="3"/>
      <c r="AJ17" s="3"/>
      <c r="AK17" s="3"/>
      <c r="AL17" s="3"/>
      <c r="AM17" s="6">
        <f>IF(AC17="DQ",0,AC17+AD17+AE17+AF17)</f>
        <v>31.99</v>
      </c>
      <c r="AN17" s="10">
        <f>AG17</f>
        <v>20</v>
      </c>
      <c r="AO17" s="3">
        <f>(AH17*5)+(AI17*10)+(AJ17*10)+(AK17*15)+(AL17*20)</f>
        <v>0</v>
      </c>
      <c r="AP17" s="11">
        <f>IF(AC17="DQ",0,AM17+AN17+AO17)</f>
        <v>51.989999999999995</v>
      </c>
      <c r="AQ17" s="31">
        <f>(MIN(AP$3:AP$26)/AP17)*100</f>
        <v>66.243508366993652</v>
      </c>
      <c r="AR17" s="12">
        <v>65.849999999999994</v>
      </c>
      <c r="AS17" s="2"/>
      <c r="AT17" s="2"/>
      <c r="AU17" s="3">
        <v>0</v>
      </c>
      <c r="AV17" s="3"/>
      <c r="AW17" s="3"/>
      <c r="AX17" s="3"/>
      <c r="AY17" s="3"/>
      <c r="AZ17" s="3"/>
      <c r="BA17" s="6">
        <f>AR17+AS17+AT17</f>
        <v>65.849999999999994</v>
      </c>
      <c r="BB17" s="10">
        <f>AU17</f>
        <v>0</v>
      </c>
      <c r="BC17" s="3">
        <f>(AV17*5)+(AW17*10)+(AX17*10)+(AY17*15)+(AZ17*20)</f>
        <v>0</v>
      </c>
      <c r="BD17" s="11">
        <f>BA17+BB17+BC17</f>
        <v>65.849999999999994</v>
      </c>
      <c r="BE17" s="31">
        <f>(MIN(BD$3:BD$26)/BD17)*100</f>
        <v>37.41837509491269</v>
      </c>
      <c r="BF17" s="12">
        <v>43.15</v>
      </c>
      <c r="BG17" s="2"/>
      <c r="BH17" s="2"/>
      <c r="BI17" s="3">
        <v>19</v>
      </c>
      <c r="BJ17" s="3"/>
      <c r="BK17" s="3"/>
      <c r="BL17" s="3"/>
      <c r="BM17" s="3"/>
      <c r="BN17" s="3"/>
      <c r="BO17" s="6">
        <f>BF17+BG17+BH17</f>
        <v>43.15</v>
      </c>
      <c r="BP17" s="10">
        <f>BI17</f>
        <v>19</v>
      </c>
      <c r="BQ17" s="3">
        <f>(BJ17*5)+(BK17*10)+(BL17*10)+(BM17*15)+(BN17*20)</f>
        <v>0</v>
      </c>
      <c r="BR17" s="11">
        <f>IF(BF17="DQ",0,BO17+BP17+BQ17)</f>
        <v>62.15</v>
      </c>
      <c r="BS17" s="31">
        <f>(MIN(BR$3:BR$26)/BR17)*100</f>
        <v>48.656476267095734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1" t="e">
        <f>(MIN(CF$3:CF$26)/CF17)*100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5">
        <v>17</v>
      </c>
      <c r="B18" s="36">
        <v>16</v>
      </c>
      <c r="C18" s="45" t="s">
        <v>55</v>
      </c>
      <c r="D18" s="9"/>
      <c r="E18" s="9" t="s">
        <v>76</v>
      </c>
      <c r="F18" s="32">
        <f xml:space="preserve"> AB18+AQ18+BE18+BS18</f>
        <v>188.85228860341283</v>
      </c>
      <c r="G18" s="33">
        <f>H18+I18+J18</f>
        <v>244.05</v>
      </c>
      <c r="H18" s="21">
        <f>X18+AM18+BA18+BO18+CC18+CO18+CZ18+DK18</f>
        <v>189.05</v>
      </c>
      <c r="I18" s="7">
        <f>Z18+AO18+BC18+BQ18+CE18+CQ18+DB18+DM18</f>
        <v>0</v>
      </c>
      <c r="J18" s="23">
        <f>R18+AG18+AU18+BI18+BW18+CJ18+CU18+DF18</f>
        <v>55</v>
      </c>
      <c r="K18" s="12">
        <v>33.26</v>
      </c>
      <c r="L18" s="2"/>
      <c r="M18" s="2"/>
      <c r="N18" s="2"/>
      <c r="O18" s="2"/>
      <c r="P18" s="2"/>
      <c r="Q18" s="2"/>
      <c r="R18" s="3">
        <v>24</v>
      </c>
      <c r="S18" s="3"/>
      <c r="T18" s="3"/>
      <c r="U18" s="3"/>
      <c r="V18" s="3"/>
      <c r="W18" s="13"/>
      <c r="X18" s="6">
        <f>IF(K18="DQ",0,K18+L18+M18+N18+O18+P18+Q18)</f>
        <v>33.26</v>
      </c>
      <c r="Y18" s="10">
        <f>R18</f>
        <v>24</v>
      </c>
      <c r="Z18" s="3">
        <f>(S18*5)+(T18*10)+(U18*10)+(V18*15)+(W18*20)</f>
        <v>0</v>
      </c>
      <c r="AA18" s="11">
        <f>IF(K18="DQ",0,X18+Y18+Z18)</f>
        <v>57.26</v>
      </c>
      <c r="AB18" s="31">
        <f>(MIN(AA$3:AA$26)/AA18)*100</f>
        <v>43.031784841075797</v>
      </c>
      <c r="AC18" s="12">
        <v>36.35</v>
      </c>
      <c r="AD18" s="2"/>
      <c r="AE18" s="2"/>
      <c r="AF18" s="2"/>
      <c r="AG18" s="3">
        <v>21</v>
      </c>
      <c r="AH18" s="3"/>
      <c r="AI18" s="3"/>
      <c r="AJ18" s="3"/>
      <c r="AK18" s="3"/>
      <c r="AL18" s="3"/>
      <c r="AM18" s="6">
        <f>IF(AC18="DQ",0,AC18+AD18+AE18+AF18)</f>
        <v>36.35</v>
      </c>
      <c r="AN18" s="10">
        <f>AG18</f>
        <v>21</v>
      </c>
      <c r="AO18" s="3">
        <f>(AH18*5)+(AI18*10)+(AJ18*10)+(AK18*15)+(AL18*20)</f>
        <v>0</v>
      </c>
      <c r="AP18" s="11">
        <f>IF(AC18="DQ",0,AM18+AN18+AO18)</f>
        <v>57.35</v>
      </c>
      <c r="AQ18" s="31">
        <f>(MIN(AP$3:AP$26)/AP18)*100</f>
        <v>60.052310374891015</v>
      </c>
      <c r="AR18" s="12">
        <v>59.08</v>
      </c>
      <c r="AS18" s="2"/>
      <c r="AT18" s="2"/>
      <c r="AU18" s="3">
        <v>10</v>
      </c>
      <c r="AV18" s="3"/>
      <c r="AW18" s="3"/>
      <c r="AX18" s="3"/>
      <c r="AY18" s="3"/>
      <c r="AZ18" s="3"/>
      <c r="BA18" s="6">
        <f>AR18+AS18+AT18</f>
        <v>59.08</v>
      </c>
      <c r="BB18" s="10">
        <f>AU18</f>
        <v>10</v>
      </c>
      <c r="BC18" s="3">
        <f>(AV18*5)+(AW18*10)+(AX18*10)+(AY18*15)+(AZ18*20)</f>
        <v>0</v>
      </c>
      <c r="BD18" s="11">
        <f>BA18+BB18+BC18</f>
        <v>69.08</v>
      </c>
      <c r="BE18" s="31">
        <f>(MIN(BD$3:BD$26)/BD18)*100</f>
        <v>35.668789808917204</v>
      </c>
      <c r="BF18" s="12">
        <v>60.36</v>
      </c>
      <c r="BG18" s="2"/>
      <c r="BH18" s="2"/>
      <c r="BI18" s="3">
        <v>0</v>
      </c>
      <c r="BJ18" s="3"/>
      <c r="BK18" s="3"/>
      <c r="BL18" s="3"/>
      <c r="BM18" s="3"/>
      <c r="BN18" s="3"/>
      <c r="BO18" s="6">
        <f>BF18+BG18+BH18</f>
        <v>60.36</v>
      </c>
      <c r="BP18" s="10">
        <f>BI18</f>
        <v>0</v>
      </c>
      <c r="BQ18" s="3">
        <f>(BJ18*5)+(BK18*10)+(BL18*10)+(BM18*15)+(BN18*20)</f>
        <v>0</v>
      </c>
      <c r="BR18" s="11">
        <f>IF(BF18="DQ",0,BO18+BP18+BQ18)</f>
        <v>60.36</v>
      </c>
      <c r="BS18" s="31">
        <f>(MIN(BR$3:BR$26)/BR18)*100</f>
        <v>50.099403578528822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1" t="e">
        <f>(MIN(CF$3:CF$26)/CF18)*100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5">
        <v>18</v>
      </c>
      <c r="B19" s="36">
        <v>17</v>
      </c>
      <c r="C19" s="8" t="s">
        <v>46</v>
      </c>
      <c r="D19" s="9"/>
      <c r="E19" s="9" t="s">
        <v>76</v>
      </c>
      <c r="F19" s="32">
        <f xml:space="preserve"> AB19+AQ19+BE19+BS19</f>
        <v>185.48696175121145</v>
      </c>
      <c r="G19" s="33">
        <f>H19+I19+J19</f>
        <v>282.83000000000004</v>
      </c>
      <c r="H19" s="21">
        <f>X19+AM19+BA19+BO19+CC19+CO19+CZ19+DK19</f>
        <v>116.83000000000001</v>
      </c>
      <c r="I19" s="7">
        <f>Z19+AO19+BC19+BQ19+CE19+CQ19+DB19+DM19</f>
        <v>60</v>
      </c>
      <c r="J19" s="23">
        <f>R19+AG19+AU19+BI19+BW19+CJ19+CU19+DF19</f>
        <v>106</v>
      </c>
      <c r="K19" s="12">
        <v>21.46</v>
      </c>
      <c r="L19" s="2"/>
      <c r="M19" s="2"/>
      <c r="N19" s="2"/>
      <c r="O19" s="2"/>
      <c r="P19" s="2"/>
      <c r="Q19" s="2"/>
      <c r="R19" s="3">
        <v>53</v>
      </c>
      <c r="S19" s="3"/>
      <c r="T19" s="3">
        <v>2</v>
      </c>
      <c r="U19" s="3">
        <v>2</v>
      </c>
      <c r="V19" s="3"/>
      <c r="W19" s="13"/>
      <c r="X19" s="6">
        <f>IF(K19="DQ",0,K19+L19+M19+N19+O19+P19+Q19)</f>
        <v>21.46</v>
      </c>
      <c r="Y19" s="10">
        <f>R19</f>
        <v>53</v>
      </c>
      <c r="Z19" s="3">
        <f>(S19*5)+(T19*10)+(U19*10)+(V19*15)+(W19*20)</f>
        <v>40</v>
      </c>
      <c r="AA19" s="11">
        <f>IF(K19="DQ",0,X19+Y19+Z19)</f>
        <v>114.46000000000001</v>
      </c>
      <c r="AB19" s="31">
        <f>(MIN(AA$3:AA$26)/AA19)*100</f>
        <v>21.527171064127202</v>
      </c>
      <c r="AC19" s="12">
        <v>22.69</v>
      </c>
      <c r="AD19" s="2"/>
      <c r="AE19" s="2"/>
      <c r="AF19" s="2"/>
      <c r="AG19" s="3">
        <v>27</v>
      </c>
      <c r="AH19" s="3"/>
      <c r="AI19" s="3"/>
      <c r="AJ19" s="3"/>
      <c r="AK19" s="3"/>
      <c r="AL19" s="3"/>
      <c r="AM19" s="6">
        <f>IF(AC19="DQ",0,AC19+AD19+AE19+AF19)</f>
        <v>22.69</v>
      </c>
      <c r="AN19" s="10">
        <f>AG19</f>
        <v>27</v>
      </c>
      <c r="AO19" s="3">
        <f>(AH19*5)+(AI19*10)+(AJ19*10)+(AK19*15)+(AL19*20)</f>
        <v>0</v>
      </c>
      <c r="AP19" s="11">
        <f>IF(AC19="DQ",0,AM19+AN19+AO19)</f>
        <v>49.69</v>
      </c>
      <c r="AQ19" s="31">
        <f>(MIN(AP$3:AP$26)/AP19)*100</f>
        <v>69.309720265647016</v>
      </c>
      <c r="AR19" s="12">
        <v>46.93</v>
      </c>
      <c r="AS19" s="2"/>
      <c r="AT19" s="2"/>
      <c r="AU19" s="3">
        <v>0</v>
      </c>
      <c r="AV19" s="3"/>
      <c r="AW19" s="3"/>
      <c r="AX19" s="3"/>
      <c r="AY19" s="3"/>
      <c r="AZ19" s="3"/>
      <c r="BA19" s="6">
        <f>AR19+AS19+AT19</f>
        <v>46.93</v>
      </c>
      <c r="BB19" s="10">
        <f>AU19</f>
        <v>0</v>
      </c>
      <c r="BC19" s="3">
        <f>(AV19*5)+(AW19*10)+(AX19*10)+(AY19*15)+(AZ19*20)</f>
        <v>0</v>
      </c>
      <c r="BD19" s="11">
        <f>BA19+BB19+BC19</f>
        <v>46.93</v>
      </c>
      <c r="BE19" s="31">
        <f>(MIN(BD$3:BD$26)/BD19)*100</f>
        <v>52.503728958022592</v>
      </c>
      <c r="BF19" s="12">
        <v>25.75</v>
      </c>
      <c r="BG19" s="2"/>
      <c r="BH19" s="2"/>
      <c r="BI19" s="3">
        <v>26</v>
      </c>
      <c r="BJ19" s="3"/>
      <c r="BK19" s="3"/>
      <c r="BL19" s="3">
        <v>2</v>
      </c>
      <c r="BM19" s="3"/>
      <c r="BN19" s="3"/>
      <c r="BO19" s="6">
        <f>BF19+BG19+BH19</f>
        <v>25.75</v>
      </c>
      <c r="BP19" s="10">
        <f>BI19</f>
        <v>26</v>
      </c>
      <c r="BQ19" s="3">
        <f>(BJ19*5)+(BK19*10)+(BL19*10)+(BM19*15)+(BN19*20)</f>
        <v>20</v>
      </c>
      <c r="BR19" s="11">
        <f>IF(BF19="DQ",0,BO19+BP19+BQ19)</f>
        <v>71.75</v>
      </c>
      <c r="BS19" s="31">
        <f>(MIN(BR$3:BR$26)/BR19)*100</f>
        <v>42.146341463414636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1" t="e">
        <f>(MIN(CF$3:CF$26)/CF19)*100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5">
        <v>19</v>
      </c>
      <c r="B20" s="36">
        <v>18</v>
      </c>
      <c r="C20" s="45" t="s">
        <v>44</v>
      </c>
      <c r="D20" s="25"/>
      <c r="E20" s="9" t="s">
        <v>76</v>
      </c>
      <c r="F20" s="32">
        <f xml:space="preserve"> AB20+AQ20+BE20+BS20</f>
        <v>175.34653931655956</v>
      </c>
      <c r="G20" s="33">
        <f>H20+I20+J20</f>
        <v>265.97000000000003</v>
      </c>
      <c r="H20" s="21">
        <f>X20+AM20+BA20+BO20+CC20+CO20+CZ20+DK20</f>
        <v>150.97</v>
      </c>
      <c r="I20" s="7">
        <f>Z20+AO20+BC20+BQ20+CE20+CQ20+DB20+DM20</f>
        <v>30</v>
      </c>
      <c r="J20" s="23">
        <f>R20+AG20+AU20+BI20+BW20+CJ20+CU20+DF20</f>
        <v>85</v>
      </c>
      <c r="K20" s="12">
        <v>31.02</v>
      </c>
      <c r="L20" s="2"/>
      <c r="M20" s="2"/>
      <c r="N20" s="2"/>
      <c r="O20" s="2"/>
      <c r="P20" s="2"/>
      <c r="Q20" s="2"/>
      <c r="R20" s="3">
        <v>26</v>
      </c>
      <c r="S20" s="3"/>
      <c r="T20" s="3">
        <v>1</v>
      </c>
      <c r="U20" s="3">
        <v>1</v>
      </c>
      <c r="V20" s="3"/>
      <c r="W20" s="13"/>
      <c r="X20" s="6">
        <f>IF(K20="DQ",0,K20+L20+M20+N20+O20+P20+Q20)</f>
        <v>31.02</v>
      </c>
      <c r="Y20" s="10">
        <f>R20</f>
        <v>26</v>
      </c>
      <c r="Z20" s="3">
        <f>(S20*5)+(T20*10)+(U20*10)+(V20*15)+(W20*20)</f>
        <v>20</v>
      </c>
      <c r="AA20" s="11">
        <f>IF(K20="DQ",0,X20+Y20+Z20)</f>
        <v>77.02</v>
      </c>
      <c r="AB20" s="31">
        <f>(MIN(AA$3:AA$26)/AA20)*100</f>
        <v>31.991690470007793</v>
      </c>
      <c r="AC20" s="12">
        <v>26.18</v>
      </c>
      <c r="AD20" s="2"/>
      <c r="AE20" s="2"/>
      <c r="AF20" s="2"/>
      <c r="AG20" s="3">
        <v>31</v>
      </c>
      <c r="AH20" s="3"/>
      <c r="AI20" s="3"/>
      <c r="AJ20" s="3"/>
      <c r="AK20" s="3"/>
      <c r="AL20" s="3"/>
      <c r="AM20" s="6">
        <f>IF(AC20="DQ",0,AC20+AD20+AE20+AF20)</f>
        <v>26.18</v>
      </c>
      <c r="AN20" s="10">
        <f>AG20</f>
        <v>31</v>
      </c>
      <c r="AO20" s="3">
        <f>(AH20*5)+(AI20*10)+(AJ20*10)+(AK20*15)+(AL20*20)</f>
        <v>0</v>
      </c>
      <c r="AP20" s="11">
        <f>IF(AC20="DQ",0,AM20+AN20+AO20)</f>
        <v>57.18</v>
      </c>
      <c r="AQ20" s="31">
        <f>(MIN(AP$3:AP$26)/AP20)*100</f>
        <v>60.230849947534104</v>
      </c>
      <c r="AR20" s="12">
        <v>60.99</v>
      </c>
      <c r="AS20" s="2"/>
      <c r="AT20" s="2"/>
      <c r="AU20" s="3">
        <v>0</v>
      </c>
      <c r="AV20" s="3"/>
      <c r="AW20" s="3"/>
      <c r="AX20" s="3"/>
      <c r="AY20" s="3"/>
      <c r="AZ20" s="3"/>
      <c r="BA20" s="6">
        <f>AR20+AS20+AT20</f>
        <v>60.99</v>
      </c>
      <c r="BB20" s="10">
        <f>AU20</f>
        <v>0</v>
      </c>
      <c r="BC20" s="3">
        <f>(AV20*5)+(AW20*10)+(AX20*10)+(AY20*15)+(AZ20*20)</f>
        <v>0</v>
      </c>
      <c r="BD20" s="11">
        <f>BA20+BB20+BC20</f>
        <v>60.99</v>
      </c>
      <c r="BE20" s="31">
        <f>(MIN(BD$3:BD$26)/BD20)*100</f>
        <v>40.400065584522054</v>
      </c>
      <c r="BF20" s="12">
        <v>32.78</v>
      </c>
      <c r="BG20" s="2"/>
      <c r="BH20" s="2"/>
      <c r="BI20" s="3">
        <v>28</v>
      </c>
      <c r="BJ20" s="3"/>
      <c r="BK20" s="3"/>
      <c r="BL20" s="3">
        <v>1</v>
      </c>
      <c r="BM20" s="3"/>
      <c r="BN20" s="3"/>
      <c r="BO20" s="6">
        <f>BF20+BG20+BH20</f>
        <v>32.78</v>
      </c>
      <c r="BP20" s="10">
        <f>BI20</f>
        <v>28</v>
      </c>
      <c r="BQ20" s="3">
        <f>(BJ20*5)+(BK20*10)+(BL20*10)+(BM20*15)+(BN20*20)</f>
        <v>10</v>
      </c>
      <c r="BR20" s="11">
        <f>IF(BF20="DQ",0,BO20+BP20+BQ20)</f>
        <v>70.78</v>
      </c>
      <c r="BS20" s="31">
        <f>(MIN(BR$3:BR$26)/BR20)*100</f>
        <v>42.723933314495618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1" t="e">
        <f>(MIN(CF$3:CF$26)/CF20)*100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5">
        <v>20</v>
      </c>
      <c r="B21" s="36">
        <v>19</v>
      </c>
      <c r="C21" s="8" t="s">
        <v>52</v>
      </c>
      <c r="D21" s="25"/>
      <c r="E21" s="9" t="s">
        <v>76</v>
      </c>
      <c r="F21" s="32">
        <f xml:space="preserve"> AB21+AQ21+BE21+BS21</f>
        <v>174.10413589239781</v>
      </c>
      <c r="G21" s="33">
        <f>H21+I21+J21</f>
        <v>269.99</v>
      </c>
      <c r="H21" s="21">
        <f>X21+AM21+BA21+BO21+CC21+CO21+CZ21+DK21</f>
        <v>194.99</v>
      </c>
      <c r="I21" s="7">
        <f>Z21+AO21+BC21+BQ21+CE21+CQ21+DB21+DM21</f>
        <v>20</v>
      </c>
      <c r="J21" s="23">
        <f>R21+AG21+AU21+BI21+BW21+CJ21+CU21+DF21</f>
        <v>55</v>
      </c>
      <c r="K21" s="12">
        <v>36.47</v>
      </c>
      <c r="L21" s="2"/>
      <c r="M21" s="2"/>
      <c r="N21" s="2"/>
      <c r="O21" s="2"/>
      <c r="P21" s="2"/>
      <c r="Q21" s="2"/>
      <c r="R21" s="3">
        <v>27</v>
      </c>
      <c r="S21" s="3"/>
      <c r="T21" s="3">
        <v>1</v>
      </c>
      <c r="U21" s="3">
        <v>1</v>
      </c>
      <c r="V21" s="3"/>
      <c r="W21" s="13"/>
      <c r="X21" s="6">
        <f>IF(K21="DQ",0,K21+L21+M21+N21+O21+P21+Q21)</f>
        <v>36.47</v>
      </c>
      <c r="Y21" s="10">
        <f>R21</f>
        <v>27</v>
      </c>
      <c r="Z21" s="3">
        <f>(S21*5)+(T21*10)+(U21*10)+(V21*15)+(W21*20)</f>
        <v>20</v>
      </c>
      <c r="AA21" s="11">
        <f>IF(K21="DQ",0,X21+Y21+Z21)</f>
        <v>83.47</v>
      </c>
      <c r="AB21" s="31">
        <f>(MIN(AA$3:AA$26)/AA21)*100</f>
        <v>29.519587875883552</v>
      </c>
      <c r="AC21" s="12">
        <v>40.07</v>
      </c>
      <c r="AD21" s="2"/>
      <c r="AE21" s="2"/>
      <c r="AF21" s="2"/>
      <c r="AG21" s="3">
        <v>22</v>
      </c>
      <c r="AH21" s="3"/>
      <c r="AI21" s="3"/>
      <c r="AJ21" s="3"/>
      <c r="AK21" s="3"/>
      <c r="AL21" s="3"/>
      <c r="AM21" s="6">
        <f>IF(AC21="DQ",0,AC21+AD21+AE21+AF21)</f>
        <v>40.07</v>
      </c>
      <c r="AN21" s="10">
        <f>AG21</f>
        <v>22</v>
      </c>
      <c r="AO21" s="3">
        <f>(AH21*5)+(AI21*10)+(AJ21*10)+(AK21*15)+(AL21*20)</f>
        <v>0</v>
      </c>
      <c r="AP21" s="11">
        <f>IF(AC21="DQ",0,AM21+AN21+AO21)</f>
        <v>62.07</v>
      </c>
      <c r="AQ21" s="31">
        <f>(MIN(AP$3:AP$26)/AP21)*100</f>
        <v>55.485741904301591</v>
      </c>
      <c r="AR21" s="12">
        <v>66.09</v>
      </c>
      <c r="AS21" s="2"/>
      <c r="AT21" s="2"/>
      <c r="AU21" s="3">
        <v>0</v>
      </c>
      <c r="AV21" s="3"/>
      <c r="AW21" s="3"/>
      <c r="AX21" s="3"/>
      <c r="AY21" s="3"/>
      <c r="AZ21" s="3"/>
      <c r="BA21" s="6">
        <f>AR21+AS21+AT21</f>
        <v>66.09</v>
      </c>
      <c r="BB21" s="10">
        <f>AU21</f>
        <v>0</v>
      </c>
      <c r="BC21" s="3">
        <f>(AV21*5)+(AW21*10)+(AX21*10)+(AY21*15)+(AZ21*20)</f>
        <v>0</v>
      </c>
      <c r="BD21" s="11">
        <f>BA21+BB21+BC21</f>
        <v>66.09</v>
      </c>
      <c r="BE21" s="31">
        <f>(MIN(BD$3:BD$26)/BD21)*100</f>
        <v>37.282493569375092</v>
      </c>
      <c r="BF21" s="12">
        <v>52.36</v>
      </c>
      <c r="BG21" s="2"/>
      <c r="BH21" s="2"/>
      <c r="BI21" s="3">
        <v>6</v>
      </c>
      <c r="BJ21" s="3"/>
      <c r="BK21" s="3"/>
      <c r="BL21" s="3"/>
      <c r="BM21" s="3"/>
      <c r="BN21" s="3"/>
      <c r="BO21" s="6">
        <f>BF21+BG21+BH21</f>
        <v>52.36</v>
      </c>
      <c r="BP21" s="10">
        <f>BI21</f>
        <v>6</v>
      </c>
      <c r="BQ21" s="3">
        <f>(BJ21*5)+(BK21*10)+(BL21*10)+(BM21*15)+(BN21*20)</f>
        <v>0</v>
      </c>
      <c r="BR21" s="11">
        <f>IF(BF21="DQ",0,BO21+BP21+BQ21)</f>
        <v>58.36</v>
      </c>
      <c r="BS21" s="31">
        <f>(MIN(BR$3:BR$26)/BR21)*100</f>
        <v>51.816312542837565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1" t="e">
        <f>(MIN(CF$3:CF$26)/CF21)*100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5">
        <v>21</v>
      </c>
      <c r="B22" s="36">
        <v>20</v>
      </c>
      <c r="C22" s="45" t="s">
        <v>42</v>
      </c>
      <c r="D22" s="25"/>
      <c r="E22" s="9" t="s">
        <v>76</v>
      </c>
      <c r="F22" s="32">
        <f xml:space="preserve"> AB22+AQ22+BE22+BS22</f>
        <v>170.06332394556259</v>
      </c>
      <c r="G22" s="33">
        <f>H22+I22+J22</f>
        <v>272.39</v>
      </c>
      <c r="H22" s="21">
        <f>X22+AM22+BA22+BO22+CC22+CO22+CZ22+DK22</f>
        <v>197.39</v>
      </c>
      <c r="I22" s="7">
        <f>Z22+AO22+BC22+BQ22+CE22+CQ22+DB22+DM22</f>
        <v>0</v>
      </c>
      <c r="J22" s="23">
        <f>R22+AG22+AU22+BI22+BW22+CJ22+CU22+DF22</f>
        <v>75</v>
      </c>
      <c r="K22" s="12">
        <v>41.26</v>
      </c>
      <c r="L22" s="2"/>
      <c r="M22" s="2"/>
      <c r="N22" s="2"/>
      <c r="O22" s="2"/>
      <c r="P22" s="2"/>
      <c r="Q22" s="2"/>
      <c r="R22" s="3">
        <v>39</v>
      </c>
      <c r="S22" s="3"/>
      <c r="T22" s="3"/>
      <c r="U22" s="3"/>
      <c r="V22" s="3"/>
      <c r="W22" s="13"/>
      <c r="X22" s="6">
        <f>IF(K22="DQ",0,K22+L22+M22+N22+O22+P22+Q22)</f>
        <v>41.26</v>
      </c>
      <c r="Y22" s="10">
        <f>R22</f>
        <v>39</v>
      </c>
      <c r="Z22" s="3">
        <f>(S22*5)+(T22*10)+(U22*10)+(V22*15)+(W22*20)</f>
        <v>0</v>
      </c>
      <c r="AA22" s="11">
        <f>IF(K22="DQ",0,X22+Y22+Z22)</f>
        <v>80.259999999999991</v>
      </c>
      <c r="AB22" s="31">
        <f>(MIN(AA$3:AA$26)/AA22)*100</f>
        <v>30.70022427111887</v>
      </c>
      <c r="AC22" s="12">
        <v>36.770000000000003</v>
      </c>
      <c r="AD22" s="2"/>
      <c r="AE22" s="2"/>
      <c r="AF22" s="2"/>
      <c r="AG22" s="3">
        <v>30</v>
      </c>
      <c r="AH22" s="3"/>
      <c r="AI22" s="3"/>
      <c r="AJ22" s="3"/>
      <c r="AK22" s="3"/>
      <c r="AL22" s="3"/>
      <c r="AM22" s="6">
        <f>IF(AC22="DQ",0,AC22+AD22+AE22+AF22)</f>
        <v>36.770000000000003</v>
      </c>
      <c r="AN22" s="10">
        <f>AG22</f>
        <v>30</v>
      </c>
      <c r="AO22" s="3">
        <f>(AH22*5)+(AI22*10)+(AJ22*10)+(AK22*15)+(AL22*20)</f>
        <v>0</v>
      </c>
      <c r="AP22" s="11">
        <f>IF(AC22="DQ",0,AM22+AN22+AO22)</f>
        <v>66.77000000000001</v>
      </c>
      <c r="AQ22" s="31">
        <f>(MIN(AP$3:AP$26)/AP22)*100</f>
        <v>51.580050921072328</v>
      </c>
      <c r="AR22" s="12">
        <v>54.98</v>
      </c>
      <c r="AS22" s="2"/>
      <c r="AT22" s="2"/>
      <c r="AU22" s="3">
        <v>0</v>
      </c>
      <c r="AV22" s="3"/>
      <c r="AW22" s="3"/>
      <c r="AX22" s="3"/>
      <c r="AY22" s="3"/>
      <c r="AZ22" s="3"/>
      <c r="BA22" s="6">
        <f>AR22+AS22+AT22</f>
        <v>54.98</v>
      </c>
      <c r="BB22" s="10">
        <f>AU22</f>
        <v>0</v>
      </c>
      <c r="BC22" s="3">
        <f>(AV22*5)+(AW22*10)+(AX22*10)+(AY22*15)+(AZ22*20)</f>
        <v>0</v>
      </c>
      <c r="BD22" s="11">
        <f>BA22+BB22+BC22</f>
        <v>54.98</v>
      </c>
      <c r="BE22" s="31">
        <f>(MIN(BD$3:BD$26)/BD22)*100</f>
        <v>44.81629683521281</v>
      </c>
      <c r="BF22" s="12">
        <v>64.38</v>
      </c>
      <c r="BG22" s="2"/>
      <c r="BH22" s="2"/>
      <c r="BI22" s="3">
        <v>6</v>
      </c>
      <c r="BJ22" s="3"/>
      <c r="BK22" s="3"/>
      <c r="BL22" s="3"/>
      <c r="BM22" s="3"/>
      <c r="BN22" s="3"/>
      <c r="BO22" s="6">
        <f>BF22+BG22+BH22</f>
        <v>64.38</v>
      </c>
      <c r="BP22" s="10">
        <f>BI22</f>
        <v>6</v>
      </c>
      <c r="BQ22" s="3">
        <f>(BJ22*5)+(BK22*10)+(BL22*10)+(BM22*15)+(BN22*20)</f>
        <v>0</v>
      </c>
      <c r="BR22" s="11">
        <f>IF(BF22="DQ",0,BO22+BP22+BQ22)</f>
        <v>70.38</v>
      </c>
      <c r="BS22" s="31">
        <f>(MIN(BR$3:BR$26)/BR22)*100</f>
        <v>42.966751918158572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1" t="e">
        <f>(MIN(CF$3:CF$26)/CF22)*100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5">
        <v>22</v>
      </c>
      <c r="B23" s="36">
        <v>21</v>
      </c>
      <c r="C23" s="45" t="s">
        <v>43</v>
      </c>
      <c r="D23" s="9"/>
      <c r="E23" s="9" t="s">
        <v>76</v>
      </c>
      <c r="F23" s="32">
        <f xml:space="preserve"> AB23+AQ23+BE23+BS23</f>
        <v>169.89417921166563</v>
      </c>
      <c r="G23" s="33">
        <f>H23+I23+J23</f>
        <v>293.05</v>
      </c>
      <c r="H23" s="21">
        <f>X23+AM23+BA23+BO23+CC23+CO23+CZ23+DK23</f>
        <v>158.05000000000001</v>
      </c>
      <c r="I23" s="7">
        <f>Z23+AO23+BC23+BQ23+CE23+CQ23+DB23+DM23</f>
        <v>25</v>
      </c>
      <c r="J23" s="23">
        <f>R23+AG23+AU23+BI23+BW23+CJ23+CU23+DF23</f>
        <v>110</v>
      </c>
      <c r="K23" s="12">
        <v>34.130000000000003</v>
      </c>
      <c r="L23" s="2"/>
      <c r="M23" s="2"/>
      <c r="N23" s="2"/>
      <c r="O23" s="2"/>
      <c r="P23" s="2"/>
      <c r="Q23" s="2"/>
      <c r="R23" s="3">
        <v>27</v>
      </c>
      <c r="S23" s="3"/>
      <c r="T23" s="3"/>
      <c r="U23" s="3">
        <v>2</v>
      </c>
      <c r="V23" s="3"/>
      <c r="W23" s="13"/>
      <c r="X23" s="6">
        <f>IF(K23="DQ",0,K23+L23+M23+N23+O23+P23+Q23)</f>
        <v>34.130000000000003</v>
      </c>
      <c r="Y23" s="10">
        <f>R23</f>
        <v>27</v>
      </c>
      <c r="Z23" s="3">
        <f>(S23*5)+(T23*10)+(U23*10)+(V23*15)+(W23*20)</f>
        <v>20</v>
      </c>
      <c r="AA23" s="11">
        <f>IF(K23="DQ",0,X23+Y23+Z23)</f>
        <v>81.13</v>
      </c>
      <c r="AB23" s="31">
        <f>(MIN(AA$3:AA$26)/AA23)*100</f>
        <v>30.37100949094047</v>
      </c>
      <c r="AC23" s="12">
        <v>30.63</v>
      </c>
      <c r="AD23" s="2"/>
      <c r="AE23" s="2"/>
      <c r="AF23" s="2"/>
      <c r="AG23" s="3">
        <v>75</v>
      </c>
      <c r="AH23" s="3">
        <v>1</v>
      </c>
      <c r="AI23" s="3"/>
      <c r="AJ23" s="3"/>
      <c r="AK23" s="3"/>
      <c r="AL23" s="3"/>
      <c r="AM23" s="6">
        <f>IF(AC23="DQ",0,AC23+AD23+AE23+AF23)</f>
        <v>30.63</v>
      </c>
      <c r="AN23" s="10">
        <f>AG23</f>
        <v>75</v>
      </c>
      <c r="AO23" s="3">
        <f>(AH23*5)+(AI23*10)+(AJ23*10)+(AK23*15)+(AL23*20)</f>
        <v>5</v>
      </c>
      <c r="AP23" s="11">
        <f>IF(AC23="DQ",0,AM23+AN23+AO23)</f>
        <v>110.63</v>
      </c>
      <c r="AQ23" s="31">
        <f>(MIN(AP$3:AP$26)/AP23)*100</f>
        <v>31.130796348187651</v>
      </c>
      <c r="AR23" s="12">
        <v>50.78</v>
      </c>
      <c r="AS23" s="2"/>
      <c r="AT23" s="2"/>
      <c r="AU23" s="3">
        <v>0</v>
      </c>
      <c r="AV23" s="3"/>
      <c r="AW23" s="3"/>
      <c r="AX23" s="3"/>
      <c r="AY23" s="3"/>
      <c r="AZ23" s="3"/>
      <c r="BA23" s="6">
        <f>AR23+AS23+AT23</f>
        <v>50.78</v>
      </c>
      <c r="BB23" s="10">
        <f>AU23</f>
        <v>0</v>
      </c>
      <c r="BC23" s="3">
        <f>(AV23*5)+(AW23*10)+(AX23*10)+(AY23*15)+(AZ23*20)</f>
        <v>0</v>
      </c>
      <c r="BD23" s="11">
        <f>BA23+BB23+BC23</f>
        <v>50.78</v>
      </c>
      <c r="BE23" s="31">
        <f>(MIN(BD$3:BD$26)/BD23)*100</f>
        <v>48.523040567152421</v>
      </c>
      <c r="BF23" s="12">
        <v>42.51</v>
      </c>
      <c r="BG23" s="2"/>
      <c r="BH23" s="2"/>
      <c r="BI23" s="3">
        <v>8</v>
      </c>
      <c r="BJ23" s="3"/>
      <c r="BK23" s="3"/>
      <c r="BL23" s="3"/>
      <c r="BM23" s="3"/>
      <c r="BN23" s="3"/>
      <c r="BO23" s="6">
        <f>BF23+BG23+BH23</f>
        <v>42.51</v>
      </c>
      <c r="BP23" s="10">
        <f>BI23</f>
        <v>8</v>
      </c>
      <c r="BQ23" s="3">
        <f>(BJ23*5)+(BK23*10)+(BL23*10)+(BM23*15)+(BN23*20)</f>
        <v>0</v>
      </c>
      <c r="BR23" s="11">
        <f>IF(BF23="DQ",0,BO23+BP23+BQ23)</f>
        <v>50.51</v>
      </c>
      <c r="BS23" s="31">
        <f>(MIN(BR$3:BR$26)/BR23)*100</f>
        <v>59.869332805385071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1" t="e">
        <f>(MIN(CF$3:CF$26)/CF23)*100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5">
        <v>23</v>
      </c>
      <c r="B24" s="36">
        <v>22</v>
      </c>
      <c r="C24" s="45" t="s">
        <v>58</v>
      </c>
      <c r="D24" s="9"/>
      <c r="E24" s="9" t="s">
        <v>76</v>
      </c>
      <c r="F24" s="32">
        <f xml:space="preserve"> AB24+AQ24+BE24+BS24</f>
        <v>163.46056666782312</v>
      </c>
      <c r="G24" s="33">
        <f>H24+I24+J24</f>
        <v>298.77</v>
      </c>
      <c r="H24" s="21">
        <f>X24+AM24+BA24+BO24+CC24+CO24+CZ24+DK24</f>
        <v>252.77</v>
      </c>
      <c r="I24" s="7">
        <f>Z24+AO24+BC24+BQ24+CE24+CQ24+DB24+DM24</f>
        <v>20</v>
      </c>
      <c r="J24" s="23">
        <f>R24+AG24+AU24+BI24+BW24+CJ24+CU24+DF24</f>
        <v>26</v>
      </c>
      <c r="K24" s="12">
        <v>52.71</v>
      </c>
      <c r="L24" s="2"/>
      <c r="M24" s="2"/>
      <c r="N24" s="2"/>
      <c r="O24" s="2"/>
      <c r="P24" s="2"/>
      <c r="Q24" s="2"/>
      <c r="R24" s="3">
        <v>17</v>
      </c>
      <c r="S24" s="3"/>
      <c r="T24" s="3"/>
      <c r="U24" s="3">
        <v>1</v>
      </c>
      <c r="V24" s="3"/>
      <c r="W24" s="13"/>
      <c r="X24" s="6">
        <f>IF(K24="DQ",0,K24+L24+M24+N24+O24+P24+Q24)</f>
        <v>52.71</v>
      </c>
      <c r="Y24" s="10">
        <f>R24</f>
        <v>17</v>
      </c>
      <c r="Z24" s="3">
        <f>(S24*5)+(T24*10)+(U24*10)+(V24*15)+(W24*20)</f>
        <v>10</v>
      </c>
      <c r="AA24" s="11">
        <f>IF(K24="DQ",0,X24+Y24+Z24)</f>
        <v>79.710000000000008</v>
      </c>
      <c r="AB24" s="31">
        <f>(MIN(AA$3:AA$26)/AA24)*100</f>
        <v>30.912056203738548</v>
      </c>
      <c r="AC24" s="12">
        <v>46.92</v>
      </c>
      <c r="AD24" s="2"/>
      <c r="AE24" s="2"/>
      <c r="AF24" s="2"/>
      <c r="AG24" s="3">
        <v>7</v>
      </c>
      <c r="AH24" s="3"/>
      <c r="AI24" s="3"/>
      <c r="AJ24" s="3"/>
      <c r="AK24" s="3"/>
      <c r="AL24" s="3"/>
      <c r="AM24" s="6">
        <f>IF(AC24="DQ",0,AC24+AD24+AE24+AF24)</f>
        <v>46.92</v>
      </c>
      <c r="AN24" s="10">
        <f>AG24</f>
        <v>7</v>
      </c>
      <c r="AO24" s="3">
        <f>(AH24*5)+(AI24*10)+(AJ24*10)+(AK24*15)+(AL24*20)</f>
        <v>0</v>
      </c>
      <c r="AP24" s="11">
        <f>IF(AC24="DQ",0,AM24+AN24+AO24)</f>
        <v>53.92</v>
      </c>
      <c r="AQ24" s="31">
        <f>(MIN(AP$3:AP$26)/AP24)*100</f>
        <v>63.872403560830861</v>
      </c>
      <c r="AR24" s="12">
        <v>93.86</v>
      </c>
      <c r="AS24" s="2"/>
      <c r="AT24" s="2"/>
      <c r="AU24" s="3">
        <v>0</v>
      </c>
      <c r="AV24" s="3"/>
      <c r="AW24" s="3"/>
      <c r="AX24" s="3"/>
      <c r="AY24" s="3"/>
      <c r="AZ24" s="3"/>
      <c r="BA24" s="6">
        <f>AR24+AS24+AT24</f>
        <v>93.86</v>
      </c>
      <c r="BB24" s="10">
        <f>AU24</f>
        <v>0</v>
      </c>
      <c r="BC24" s="3">
        <f>(AV24*5)+(AW24*10)+(AX24*10)+(AY24*15)+(AZ24*20)</f>
        <v>0</v>
      </c>
      <c r="BD24" s="11">
        <f>BA24+BB24+BC24</f>
        <v>93.86</v>
      </c>
      <c r="BE24" s="31">
        <f>(MIN(BD$3:BD$26)/BD24)*100</f>
        <v>26.251864479011296</v>
      </c>
      <c r="BF24" s="12">
        <v>59.28</v>
      </c>
      <c r="BG24" s="2"/>
      <c r="BH24" s="2"/>
      <c r="BI24" s="3">
        <v>2</v>
      </c>
      <c r="BJ24" s="3"/>
      <c r="BK24" s="3"/>
      <c r="BL24" s="3">
        <v>1</v>
      </c>
      <c r="BM24" s="3"/>
      <c r="BN24" s="3"/>
      <c r="BO24" s="6">
        <f>BF24+BG24+BH24</f>
        <v>59.28</v>
      </c>
      <c r="BP24" s="10">
        <f>BI24</f>
        <v>2</v>
      </c>
      <c r="BQ24" s="3">
        <f>(BJ24*5)+(BK24*10)+(BL24*10)+(BM24*15)+(BN24*20)</f>
        <v>10</v>
      </c>
      <c r="BR24" s="11">
        <f>IF(BF24="DQ",0,BO24+BP24+BQ24)</f>
        <v>71.28</v>
      </c>
      <c r="BS24" s="31">
        <f>(MIN(BR$3:BR$26)/BR24)*100</f>
        <v>42.424242424242422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1" t="e">
        <f>(MIN(CF$3:CF$26)/CF24)*100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5">
        <v>24</v>
      </c>
      <c r="B25" s="36">
        <v>23</v>
      </c>
      <c r="C25" s="45" t="s">
        <v>64</v>
      </c>
      <c r="D25" s="25"/>
      <c r="E25" s="9" t="s">
        <v>76</v>
      </c>
      <c r="F25" s="32">
        <f xml:space="preserve"> AB25+AQ25+BE25+BS25</f>
        <v>163.02148618692166</v>
      </c>
      <c r="G25" s="33">
        <f>H25+I25+J25</f>
        <v>287.26</v>
      </c>
      <c r="H25" s="21">
        <f>X25+AM25+BA25+BO25+CC25+CO25+CZ25+DK25</f>
        <v>249.26</v>
      </c>
      <c r="I25" s="7">
        <f>Z25+AO25+BC25+BQ25+CE25+CQ25+DB25+DM25</f>
        <v>20</v>
      </c>
      <c r="J25" s="23">
        <f>R25+AG25+AU25+BI25+BW25+CJ25+CU25+DF25</f>
        <v>18</v>
      </c>
      <c r="K25" s="27">
        <v>51.88</v>
      </c>
      <c r="L25" s="2"/>
      <c r="M25" s="2"/>
      <c r="N25" s="2"/>
      <c r="O25" s="2"/>
      <c r="P25" s="2"/>
      <c r="Q25" s="2"/>
      <c r="R25" s="3">
        <v>2</v>
      </c>
      <c r="S25" s="3"/>
      <c r="T25" s="3"/>
      <c r="U25" s="3"/>
      <c r="V25" s="3"/>
      <c r="W25" s="13"/>
      <c r="X25" s="6">
        <f>IF(K25="DQ",0,K25+L25+M25+N25+O25+P25+Q25)</f>
        <v>51.88</v>
      </c>
      <c r="Y25" s="10">
        <f>R25</f>
        <v>2</v>
      </c>
      <c r="Z25" s="3">
        <f>(S25*5)+(T25*10)+(U25*10)+(V25*15)+(W25*20)</f>
        <v>0</v>
      </c>
      <c r="AA25" s="11">
        <f>IF(K25="DQ",0,X25+Y25+Z25)</f>
        <v>53.88</v>
      </c>
      <c r="AB25" s="31">
        <f>(MIN(AA$3:AA$26)/AA25)*100</f>
        <v>45.731254639940602</v>
      </c>
      <c r="AC25" s="12">
        <v>60.37</v>
      </c>
      <c r="AD25" s="2"/>
      <c r="AE25" s="2"/>
      <c r="AF25" s="2"/>
      <c r="AG25" s="3">
        <v>8</v>
      </c>
      <c r="AH25" s="3"/>
      <c r="AI25" s="3"/>
      <c r="AJ25" s="3"/>
      <c r="AK25" s="3"/>
      <c r="AL25" s="3"/>
      <c r="AM25" s="6">
        <f>IF(AC25="DQ",0,AC25+AD25+AE25+AF25)</f>
        <v>60.37</v>
      </c>
      <c r="AN25" s="10">
        <f>AG25</f>
        <v>8</v>
      </c>
      <c r="AO25" s="3">
        <f>(AH25*5)+(AI25*10)+(AJ25*10)+(AK25*15)+(AL25*20)</f>
        <v>0</v>
      </c>
      <c r="AP25" s="11">
        <f>IF(AC25="DQ",0,AM25+AN25+AO25)</f>
        <v>68.37</v>
      </c>
      <c r="AQ25" s="31">
        <f>(MIN(AP$3:AP$26)/AP25)*100</f>
        <v>50.372970601140842</v>
      </c>
      <c r="AR25" s="12">
        <v>85.95</v>
      </c>
      <c r="AS25" s="2"/>
      <c r="AT25" s="2"/>
      <c r="AU25" s="3">
        <v>0</v>
      </c>
      <c r="AV25" s="3"/>
      <c r="AW25" s="3"/>
      <c r="AX25" s="3"/>
      <c r="AY25" s="3"/>
      <c r="AZ25" s="3"/>
      <c r="BA25" s="6">
        <f>AR25+AS25+AT25</f>
        <v>85.95</v>
      </c>
      <c r="BB25" s="10">
        <f>AU25</f>
        <v>0</v>
      </c>
      <c r="BC25" s="3">
        <f>(AV25*5)+(AW25*10)+(AX25*10)+(AY25*15)+(AZ25*20)</f>
        <v>0</v>
      </c>
      <c r="BD25" s="11">
        <f>BA25+BB25+BC25</f>
        <v>85.95</v>
      </c>
      <c r="BE25" s="31">
        <f>(MIN(BD$3:BD$26)/BD25)*100</f>
        <v>28.667830133798724</v>
      </c>
      <c r="BF25" s="12">
        <v>51.06</v>
      </c>
      <c r="BG25" s="2"/>
      <c r="BH25" s="2"/>
      <c r="BI25" s="3">
        <v>8</v>
      </c>
      <c r="BJ25" s="3">
        <v>2</v>
      </c>
      <c r="BK25" s="3"/>
      <c r="BL25" s="3">
        <v>1</v>
      </c>
      <c r="BM25" s="3"/>
      <c r="BN25" s="3"/>
      <c r="BO25" s="6">
        <f>BF25+BG25+BH25</f>
        <v>51.06</v>
      </c>
      <c r="BP25" s="10">
        <f>BI25</f>
        <v>8</v>
      </c>
      <c r="BQ25" s="3">
        <f>(BJ25*5)+(BK25*10)+(BL25*10)+(BM25*15)+(BN25*20)</f>
        <v>20</v>
      </c>
      <c r="BR25" s="11">
        <f>IF(BF25="DQ",0,BO25+BP25+BQ25)</f>
        <v>79.06</v>
      </c>
      <c r="BS25" s="31">
        <f>(MIN(BR$3:BR$26)/BR25)*100</f>
        <v>38.249430812041481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1" t="e">
        <f>(MIN(CF$3:CF$26)/CF25)*100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5">
        <v>25</v>
      </c>
      <c r="B26" s="36">
        <v>24</v>
      </c>
      <c r="C26" s="45" t="s">
        <v>61</v>
      </c>
      <c r="D26" s="25"/>
      <c r="E26" s="9" t="s">
        <v>76</v>
      </c>
      <c r="F26" s="32">
        <f xml:space="preserve"> AB26+AQ26+BE26+BS26</f>
        <v>155.73461239129117</v>
      </c>
      <c r="G26" s="33">
        <f>H26+I26+J26</f>
        <v>299.82</v>
      </c>
      <c r="H26" s="21">
        <f>X26+AM26+BA26+BO26+CC26+CO26+CZ26+DK26</f>
        <v>185.82</v>
      </c>
      <c r="I26" s="7">
        <f>Z26+AO26+BC26+BQ26+CE26+CQ26+DB26+DM26</f>
        <v>20</v>
      </c>
      <c r="J26" s="23">
        <f>R26+AG26+AU26+BI26+BW26+CJ26+CU26+DF26</f>
        <v>94</v>
      </c>
      <c r="K26" s="12">
        <v>39.229999999999997</v>
      </c>
      <c r="L26" s="2"/>
      <c r="M26" s="2"/>
      <c r="N26" s="2"/>
      <c r="O26" s="2"/>
      <c r="P26" s="2"/>
      <c r="Q26" s="2"/>
      <c r="R26" s="3">
        <v>12</v>
      </c>
      <c r="S26" s="3"/>
      <c r="T26" s="3"/>
      <c r="U26" s="3"/>
      <c r="V26" s="3"/>
      <c r="W26" s="13"/>
      <c r="X26" s="6">
        <f>IF(K26="DQ",0,K26+L26+M26+N26+O26+P26+Q26)</f>
        <v>39.229999999999997</v>
      </c>
      <c r="Y26" s="10">
        <f>R26</f>
        <v>12</v>
      </c>
      <c r="Z26" s="3">
        <f>(S26*5)+(T26*10)+(U26*10)+(V26*15)+(W26*20)</f>
        <v>0</v>
      </c>
      <c r="AA26" s="11">
        <f>IF(K26="DQ",0,X26+Y26+Z26)</f>
        <v>51.23</v>
      </c>
      <c r="AB26" s="31">
        <f>(MIN(AA$3:AA$26)/AA26)*100</f>
        <v>48.096818270544603</v>
      </c>
      <c r="AC26" s="12">
        <v>34.979999999999997</v>
      </c>
      <c r="AD26" s="2"/>
      <c r="AE26" s="2"/>
      <c r="AF26" s="2"/>
      <c r="AG26" s="3">
        <v>48</v>
      </c>
      <c r="AH26" s="3"/>
      <c r="AI26" s="3"/>
      <c r="AJ26" s="3"/>
      <c r="AK26" s="3"/>
      <c r="AL26" s="3"/>
      <c r="AM26" s="6">
        <f>IF(AC26="DQ",0,AC26+AD26+AE26+AF26)</f>
        <v>34.979999999999997</v>
      </c>
      <c r="AN26" s="10">
        <f>AG26</f>
        <v>48</v>
      </c>
      <c r="AO26" s="3">
        <f>(AH26*5)+(AI26*10)+(AJ26*10)+(AK26*15)+(AL26*20)</f>
        <v>0</v>
      </c>
      <c r="AP26" s="11">
        <f>IF(AC26="DQ",0,AM26+AN26+AO26)</f>
        <v>82.97999999999999</v>
      </c>
      <c r="AQ26" s="31">
        <f>(MIN(AP$3:AP$26)/AP26)*100</f>
        <v>41.503976861894436</v>
      </c>
      <c r="AR26" s="12">
        <v>70.349999999999994</v>
      </c>
      <c r="AS26" s="2"/>
      <c r="AT26" s="2"/>
      <c r="AU26" s="3">
        <v>10</v>
      </c>
      <c r="AV26" s="3"/>
      <c r="AW26" s="3"/>
      <c r="AX26" s="3"/>
      <c r="AY26" s="3"/>
      <c r="AZ26" s="3"/>
      <c r="BA26" s="6">
        <f>AR26+AS26+AT26</f>
        <v>70.349999999999994</v>
      </c>
      <c r="BB26" s="10">
        <f>AU26</f>
        <v>10</v>
      </c>
      <c r="BC26" s="3">
        <f>(AV26*5)+(AW26*10)+(AX26*10)+(AY26*15)+(AZ26*20)</f>
        <v>0</v>
      </c>
      <c r="BD26" s="11">
        <f>BA26+BB26+BC26</f>
        <v>80.349999999999994</v>
      </c>
      <c r="BE26" s="31">
        <f>(MIN(BD$3:BD$26)/BD26)*100</f>
        <v>30.665836963285631</v>
      </c>
      <c r="BF26" s="12">
        <v>41.26</v>
      </c>
      <c r="BG26" s="2"/>
      <c r="BH26" s="2"/>
      <c r="BI26" s="3">
        <v>24</v>
      </c>
      <c r="BJ26" s="3"/>
      <c r="BK26" s="3"/>
      <c r="BL26" s="3">
        <v>2</v>
      </c>
      <c r="BM26" s="3"/>
      <c r="BN26" s="3"/>
      <c r="BO26" s="6">
        <f>BF26+BG26+BH26</f>
        <v>41.26</v>
      </c>
      <c r="BP26" s="10">
        <f>BI26</f>
        <v>24</v>
      </c>
      <c r="BQ26" s="3">
        <f>(BJ26*5)+(BK26*10)+(BL26*10)+(BM26*15)+(BN26*20)</f>
        <v>20</v>
      </c>
      <c r="BR26" s="11">
        <f>IF(BF26="DQ",0,BO26+BP26+BQ26)</f>
        <v>85.259999999999991</v>
      </c>
      <c r="BS26" s="31">
        <f>(MIN(BR$3:BR$26)/BR26)*100</f>
        <v>35.467980295566505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1" t="e">
        <f>(MIN(CF$3:CF$26)/CF26)*100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5">
        <v>26</v>
      </c>
      <c r="B27" s="36">
        <v>25</v>
      </c>
      <c r="C27" s="8" t="s">
        <v>40</v>
      </c>
      <c r="D27" s="9"/>
      <c r="E27" s="9" t="s">
        <v>76</v>
      </c>
      <c r="F27" s="32">
        <f xml:space="preserve"> AB27+AQ27+BE27+BS27</f>
        <v>148.39007874334635</v>
      </c>
      <c r="G27" s="33">
        <f>H27+I27+J27</f>
        <v>325.17</v>
      </c>
      <c r="H27" s="21">
        <f>X27+AM27+BA27+BO27+CC27+CO27+CZ27+DK27</f>
        <v>252.17000000000002</v>
      </c>
      <c r="I27" s="7">
        <f>Z27+AO27+BC27+BQ27+CE27+CQ27+DB27+DM27</f>
        <v>30</v>
      </c>
      <c r="J27" s="23">
        <f>R27+AG27+AU27+BI27+BW27+CJ27+CU27+DF27</f>
        <v>43</v>
      </c>
      <c r="K27" s="12">
        <v>42.66</v>
      </c>
      <c r="L27" s="2"/>
      <c r="M27" s="2"/>
      <c r="N27" s="2"/>
      <c r="O27" s="2"/>
      <c r="P27" s="2"/>
      <c r="Q27" s="2"/>
      <c r="R27" s="3">
        <v>29</v>
      </c>
      <c r="S27" s="3">
        <v>2</v>
      </c>
      <c r="T27" s="3"/>
      <c r="U27" s="3"/>
      <c r="V27" s="3"/>
      <c r="W27" s="13"/>
      <c r="X27" s="6">
        <f>IF(K27="DQ",0,K27+L27+M27+N27+O27+P27+Q27)</f>
        <v>42.66</v>
      </c>
      <c r="Y27" s="10">
        <f>R27</f>
        <v>29</v>
      </c>
      <c r="Z27" s="3">
        <f>(S27*5)+(T27*10)+(U27*10)+(V27*15)+(W27*20)</f>
        <v>10</v>
      </c>
      <c r="AA27" s="11">
        <f>IF(K27="DQ",0,X27+Y27+Z27)</f>
        <v>81.66</v>
      </c>
      <c r="AB27" s="31">
        <f>(MIN(AA$3:AA$26)/AA27)*100</f>
        <v>30.173891746265003</v>
      </c>
      <c r="AC27" s="27">
        <v>39.619999999999997</v>
      </c>
      <c r="AD27" s="2"/>
      <c r="AE27" s="2"/>
      <c r="AF27" s="2"/>
      <c r="AG27" s="3">
        <v>14</v>
      </c>
      <c r="AH27" s="3">
        <v>1</v>
      </c>
      <c r="AI27" s="3"/>
      <c r="AJ27" s="3"/>
      <c r="AK27" s="3"/>
      <c r="AL27" s="3"/>
      <c r="AM27" s="6">
        <f>IF(AC27="DQ",0,AC27+AD27+AE27+AF27)</f>
        <v>39.619999999999997</v>
      </c>
      <c r="AN27" s="10">
        <f>AG27</f>
        <v>14</v>
      </c>
      <c r="AO27" s="3">
        <f>(AH27*5)+(AI27*10)+(AJ27*10)+(AK27*15)+(AL27*20)</f>
        <v>5</v>
      </c>
      <c r="AP27" s="11">
        <f>IF(AC27="DQ",0,AM27+AN27+AO27)</f>
        <v>58.62</v>
      </c>
      <c r="AQ27" s="31">
        <f>(MIN(AP$3:AP$26)/AP27)*100</f>
        <v>58.75127942681678</v>
      </c>
      <c r="AR27" s="12">
        <v>93.78</v>
      </c>
      <c r="AS27" s="2"/>
      <c r="AT27" s="2"/>
      <c r="AU27" s="3">
        <v>0</v>
      </c>
      <c r="AV27" s="3"/>
      <c r="AW27" s="3"/>
      <c r="AX27" s="3"/>
      <c r="AY27" s="3"/>
      <c r="AZ27" s="3"/>
      <c r="BA27" s="6">
        <f>IF(AR27="DQ",0,AR27+AS27+AT27)</f>
        <v>93.78</v>
      </c>
      <c r="BB27" s="10">
        <f>AU27</f>
        <v>0</v>
      </c>
      <c r="BC27" s="3">
        <f>(AV27*5)+(AW27*10)+(AX27*10)+(AY27*15)+(AZ27*20)</f>
        <v>0</v>
      </c>
      <c r="BD27" s="11">
        <f>IF(AR27="DQ",0,BA27+BB27+BC27)</f>
        <v>93.78</v>
      </c>
      <c r="BE27" s="31">
        <f>(MIN(BD$3:BD$26)/BD27)*100</f>
        <v>26.274258903817444</v>
      </c>
      <c r="BF27" s="12">
        <v>76.11</v>
      </c>
      <c r="BG27" s="2"/>
      <c r="BH27" s="2"/>
      <c r="BI27" s="3">
        <v>0</v>
      </c>
      <c r="BJ27" s="3">
        <v>3</v>
      </c>
      <c r="BK27" s="3"/>
      <c r="BL27" s="3"/>
      <c r="BM27" s="3"/>
      <c r="BN27" s="3"/>
      <c r="BO27" s="6">
        <f>IF(BF27="DQ",0,BF27+BG27+BH27)</f>
        <v>76.11</v>
      </c>
      <c r="BP27" s="10">
        <f>BI27</f>
        <v>0</v>
      </c>
      <c r="BQ27" s="3">
        <f>(BJ27*5)+(BK27*10)+(BL27*10)+(BM27*15)+(BN27*20)</f>
        <v>15</v>
      </c>
      <c r="BR27" s="11">
        <f>IF(BF27="DQ",0,BO27+BP27+BQ27)</f>
        <v>91.11</v>
      </c>
      <c r="BS27" s="31">
        <f>(MIN(BR$3:BR$26)/BR27)*100</f>
        <v>33.190648666447146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1" t="e">
        <f>(MIN(CF$3:CF$26)/CF27)*100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5">
        <v>27</v>
      </c>
      <c r="B28" s="36">
        <v>26</v>
      </c>
      <c r="C28" s="45" t="s">
        <v>50</v>
      </c>
      <c r="D28" s="25"/>
      <c r="E28" s="9" t="s">
        <v>76</v>
      </c>
      <c r="F28" s="32">
        <f xml:space="preserve"> AB28+AQ28+BE28+BS28</f>
        <v>134.65599630864875</v>
      </c>
      <c r="G28" s="33">
        <f>H28+I28+J28</f>
        <v>339.2</v>
      </c>
      <c r="H28" s="21">
        <f>X28+AM28+BA28+BO28+CC28+CO28+CZ28+DK28</f>
        <v>247.2</v>
      </c>
      <c r="I28" s="7">
        <f>Z28+AO28+BC28+BQ28+CE28+CQ28+DB28+DM28</f>
        <v>10</v>
      </c>
      <c r="J28" s="23">
        <f>R28+AG28+AU28+BI28+BW28+CJ28+CU28+DF28</f>
        <v>82</v>
      </c>
      <c r="K28" s="12">
        <v>62.38</v>
      </c>
      <c r="L28" s="2"/>
      <c r="M28" s="2"/>
      <c r="N28" s="2"/>
      <c r="O28" s="2"/>
      <c r="P28" s="2"/>
      <c r="Q28" s="2"/>
      <c r="R28" s="3">
        <v>27</v>
      </c>
      <c r="S28" s="3"/>
      <c r="T28" s="3"/>
      <c r="U28" s="3"/>
      <c r="V28" s="3"/>
      <c r="W28" s="13"/>
      <c r="X28" s="6">
        <f>IF(K28="DQ",0,K28+L28+M28+N28+O28+P28+Q28)</f>
        <v>62.38</v>
      </c>
      <c r="Y28" s="10">
        <f>R28</f>
        <v>27</v>
      </c>
      <c r="Z28" s="3">
        <f>(S28*5)+(T28*10)+(U28*10)+(V28*15)+(W28*20)</f>
        <v>0</v>
      </c>
      <c r="AA28" s="11">
        <f>IF(K28="DQ",0,X28+Y28+Z28)</f>
        <v>89.38</v>
      </c>
      <c r="AB28" s="31">
        <f>(MIN(AA$3:AA$26)/AA28)*100</f>
        <v>27.567688520921905</v>
      </c>
      <c r="AC28" s="12">
        <v>56.45</v>
      </c>
      <c r="AD28" s="2"/>
      <c r="AE28" s="2"/>
      <c r="AF28" s="2"/>
      <c r="AG28" s="3">
        <v>40</v>
      </c>
      <c r="AH28" s="3"/>
      <c r="AI28" s="3"/>
      <c r="AJ28" s="3"/>
      <c r="AK28" s="3"/>
      <c r="AL28" s="3"/>
      <c r="AM28" s="6">
        <f>IF(AC28="DQ",0,AC28+AD28+AE28+AF28)</f>
        <v>56.45</v>
      </c>
      <c r="AN28" s="10">
        <f>AG28</f>
        <v>40</v>
      </c>
      <c r="AO28" s="3">
        <f>(AH28*5)+(AI28*10)+(AJ28*10)+(AK28*15)+(AL28*20)</f>
        <v>0</v>
      </c>
      <c r="AP28" s="11">
        <f>IF(AC28="DQ",0,AM28+AN28+AO28)</f>
        <v>96.45</v>
      </c>
      <c r="AQ28" s="31">
        <f>(MIN(AP$3:AP$26)/AP28)*100</f>
        <v>35.707620528771386</v>
      </c>
      <c r="AR28" s="12">
        <v>72.36</v>
      </c>
      <c r="AS28" s="2"/>
      <c r="AT28" s="2"/>
      <c r="AU28" s="3">
        <v>0</v>
      </c>
      <c r="AV28" s="3"/>
      <c r="AW28" s="3"/>
      <c r="AX28" s="3"/>
      <c r="AY28" s="3"/>
      <c r="AZ28" s="3"/>
      <c r="BA28" s="6">
        <f>AR28+AS28+AT28</f>
        <v>72.36</v>
      </c>
      <c r="BB28" s="10">
        <f>AU28</f>
        <v>0</v>
      </c>
      <c r="BC28" s="3">
        <f>(AV28*5)+(AW28*10)+(AX28*10)+(AY28*15)+(AZ28*20)</f>
        <v>0</v>
      </c>
      <c r="BD28" s="11">
        <f>BA28+BB28+BC28</f>
        <v>72.36</v>
      </c>
      <c r="BE28" s="31">
        <f>(MIN(BD$3:BD$26)/BD28)*100</f>
        <v>34.051962410171363</v>
      </c>
      <c r="BF28" s="12">
        <v>56.01</v>
      </c>
      <c r="BG28" s="2"/>
      <c r="BH28" s="2"/>
      <c r="BI28" s="3">
        <v>15</v>
      </c>
      <c r="BJ28" s="3"/>
      <c r="BK28" s="3"/>
      <c r="BL28" s="3">
        <v>1</v>
      </c>
      <c r="BM28" s="3"/>
      <c r="BN28" s="3"/>
      <c r="BO28" s="6">
        <f>BF28+BG28+BH28</f>
        <v>56.01</v>
      </c>
      <c r="BP28" s="10">
        <f>BI28</f>
        <v>15</v>
      </c>
      <c r="BQ28" s="3">
        <f>(BJ28*5)+(BK28*10)+(BL28*10)+(BM28*15)+(BN28*20)</f>
        <v>10</v>
      </c>
      <c r="BR28" s="11">
        <f>IF(BF28="DQ",0,BO28+BP28+BQ28)</f>
        <v>81.009999999999991</v>
      </c>
      <c r="BS28" s="31">
        <f>(MIN(BR$3:BR$26)/BR28)*100</f>
        <v>37.328724848784098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>IF(BT28="DQ",0,BT28+BU28+BV28)</f>
        <v>0</v>
      </c>
      <c r="CD28" s="10">
        <f>BW28</f>
        <v>0</v>
      </c>
      <c r="CE28" s="3">
        <f>(BX28*5)+(BY28*10)+(BZ28*10)+(CA28*15)+(CB28*20)</f>
        <v>0</v>
      </c>
      <c r="CF28" s="11">
        <f>IF(BT28="DQ",0,CC28+CD28+CE28)</f>
        <v>0</v>
      </c>
      <c r="CG28" s="31" t="e">
        <f>(MIN(CF$3:CF$26)/CF28)*100</f>
        <v>#DIV/0!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CJ28/2</f>
        <v>0</v>
      </c>
      <c r="CQ28" s="3">
        <f>(CJ28*5)+(CK28*10)+(CL28*10)+(CM28*15)+(CN28*20)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CU28/2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DF28/2</f>
        <v>0</v>
      </c>
      <c r="DM28" s="3">
        <f>(DG28*3)+(DH28*5)+(DI28*5)+(DJ28*20)</f>
        <v>0</v>
      </c>
      <c r="DN28" s="11">
        <f>DK28+DL28+DM28</f>
        <v>0</v>
      </c>
    </row>
    <row r="29" spans="1:118" ht="15">
      <c r="A29" s="35">
        <v>28</v>
      </c>
      <c r="B29" s="36">
        <v>27</v>
      </c>
      <c r="C29" s="45" t="s">
        <v>59</v>
      </c>
      <c r="D29" s="25"/>
      <c r="E29" s="9" t="s">
        <v>76</v>
      </c>
      <c r="F29" s="32">
        <f xml:space="preserve"> AB29+AQ29+BE29+BS29</f>
        <v>129.5611195125656</v>
      </c>
      <c r="G29" s="33">
        <f>H29+I29+J29</f>
        <v>359.79999999999995</v>
      </c>
      <c r="H29" s="21">
        <f>X29+AM29+BA29+BO29+CC29+CO29+CZ29+DK29</f>
        <v>255.79999999999998</v>
      </c>
      <c r="I29" s="7">
        <f>Z29+AO29+BC29+BQ29+CE29+CQ29+DB29+DM29</f>
        <v>40</v>
      </c>
      <c r="J29" s="23">
        <f>R29+AG29+AU29+BI29+BW29+CJ29+CU29+DF29</f>
        <v>64</v>
      </c>
      <c r="K29" s="12">
        <v>56.41</v>
      </c>
      <c r="L29" s="2"/>
      <c r="M29" s="2"/>
      <c r="N29" s="2"/>
      <c r="O29" s="2"/>
      <c r="P29" s="2"/>
      <c r="Q29" s="2"/>
      <c r="R29" s="3">
        <v>6</v>
      </c>
      <c r="S29" s="3"/>
      <c r="T29" s="3"/>
      <c r="U29" s="3">
        <v>2</v>
      </c>
      <c r="V29" s="3"/>
      <c r="W29" s="13"/>
      <c r="X29" s="6">
        <f>IF(K29="DQ",0,K29+L29+M29+N29+O29+P29+Q29)</f>
        <v>56.41</v>
      </c>
      <c r="Y29" s="10">
        <f>R29</f>
        <v>6</v>
      </c>
      <c r="Z29" s="3">
        <f>(S29*5)+(T29*10)+(U29*10)+(V29*15)+(W29*20)</f>
        <v>20</v>
      </c>
      <c r="AA29" s="11">
        <f>IF(K29="DQ",0,X29+Y29+Z29)</f>
        <v>82.41</v>
      </c>
      <c r="AB29" s="31">
        <f>(MIN(AA$3:AA$26)/AA29)*100</f>
        <v>29.899284067467541</v>
      </c>
      <c r="AC29" s="12">
        <v>57.28</v>
      </c>
      <c r="AD29" s="2"/>
      <c r="AE29" s="2"/>
      <c r="AF29" s="2"/>
      <c r="AG29" s="3">
        <v>45</v>
      </c>
      <c r="AH29" s="3">
        <v>2</v>
      </c>
      <c r="AI29" s="3"/>
      <c r="AJ29" s="3"/>
      <c r="AK29" s="3"/>
      <c r="AL29" s="3"/>
      <c r="AM29" s="6">
        <f>IF(AC29="DQ",0,AC29+AD29+AE29+AF29)</f>
        <v>57.28</v>
      </c>
      <c r="AN29" s="10">
        <f>AG29</f>
        <v>45</v>
      </c>
      <c r="AO29" s="3">
        <f>(AH29*5)+(AI29*10)+(AJ29*10)+(AK29*15)+(AL29*20)</f>
        <v>10</v>
      </c>
      <c r="AP29" s="11">
        <f>IF(AC29="DQ",0,AM29+AN29+AO29)</f>
        <v>112.28</v>
      </c>
      <c r="AQ29" s="31">
        <f>(MIN(AP$3:AP$26)/AP29)*100</f>
        <v>30.673316708229425</v>
      </c>
      <c r="AR29" s="12">
        <v>62.23</v>
      </c>
      <c r="AS29" s="2"/>
      <c r="AT29" s="2"/>
      <c r="AU29" s="3">
        <v>0</v>
      </c>
      <c r="AV29" s="3"/>
      <c r="AW29" s="3"/>
      <c r="AX29" s="3"/>
      <c r="AY29" s="3"/>
      <c r="AZ29" s="3"/>
      <c r="BA29" s="6">
        <f>AR29+AS29+AT29</f>
        <v>62.23</v>
      </c>
      <c r="BB29" s="10">
        <f>AU29</f>
        <v>0</v>
      </c>
      <c r="BC29" s="3">
        <f>(AV29*5)+(AW29*10)+(AX29*10)+(AY29*15)+(AZ29*20)</f>
        <v>0</v>
      </c>
      <c r="BD29" s="11">
        <f>BA29+BB29+BC29</f>
        <v>62.23</v>
      </c>
      <c r="BE29" s="31">
        <f>(MIN(BD$3:BD$26)/BD29)*100</f>
        <v>39.595050618672666</v>
      </c>
      <c r="BF29" s="12">
        <v>79.88</v>
      </c>
      <c r="BG29" s="2"/>
      <c r="BH29" s="2"/>
      <c r="BI29" s="3">
        <v>13</v>
      </c>
      <c r="BJ29" s="3"/>
      <c r="BK29" s="3"/>
      <c r="BL29" s="3">
        <v>1</v>
      </c>
      <c r="BM29" s="3"/>
      <c r="BN29" s="3"/>
      <c r="BO29" s="6">
        <f>BF29+BG29+BH29</f>
        <v>79.88</v>
      </c>
      <c r="BP29" s="10">
        <f>BI29</f>
        <v>13</v>
      </c>
      <c r="BQ29" s="3">
        <f>(BJ29*5)+(BK29*10)+(BL29*10)+(BM29*15)+(BN29*20)</f>
        <v>10</v>
      </c>
      <c r="BR29" s="11">
        <f>IF(BF29="DQ",0,BO29+BP29+BQ29)</f>
        <v>102.88</v>
      </c>
      <c r="BS29" s="31">
        <f>(MIN(BR$3:BR$26)/BR29)*100</f>
        <v>29.393468118195958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>IF(BT29="DQ",0,BT29+BU29+BV29)</f>
        <v>0</v>
      </c>
      <c r="CD29" s="10">
        <f>BW29</f>
        <v>0</v>
      </c>
      <c r="CE29" s="3">
        <f>(BX29*5)+(BY29*10)+(BZ29*10)+(CA29*15)+(CB29*20)</f>
        <v>0</v>
      </c>
      <c r="CF29" s="11">
        <f>IF(BT29="DQ",0,CC29+CD29+CE29)</f>
        <v>0</v>
      </c>
      <c r="CG29" s="31" t="e">
        <f>(MIN(CF$3:CF$26)/CF29)*100</f>
        <v>#DIV/0!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CJ29/2</f>
        <v>0</v>
      </c>
      <c r="CQ29" s="3">
        <f>(CJ29*5)+(CK29*10)+(CL29*10)+(CM29*15)+(CN29*20)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CU29/2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DF29/2</f>
        <v>0</v>
      </c>
      <c r="DM29" s="3">
        <f>(DG29*3)+(DH29*5)+(DI29*5)+(DJ29*20)</f>
        <v>0</v>
      </c>
      <c r="DN29" s="11">
        <f>DK29+DL29+DM29</f>
        <v>0</v>
      </c>
    </row>
    <row r="30" spans="1:118" ht="15">
      <c r="A30" s="35">
        <v>29</v>
      </c>
      <c r="B30" s="36">
        <v>28</v>
      </c>
      <c r="C30" s="45" t="s">
        <v>45</v>
      </c>
      <c r="D30" s="25"/>
      <c r="E30" s="9" t="s">
        <v>76</v>
      </c>
      <c r="F30" s="32">
        <f xml:space="preserve"> AB30+AQ30+BE30+BS30</f>
        <v>117.43525410368926</v>
      </c>
      <c r="G30" s="33">
        <f>H30+I30+J30</f>
        <v>403.08000000000004</v>
      </c>
      <c r="H30" s="21">
        <f>X30+AM30+BA30+BO30+CC30+CO30+CZ30+DK30</f>
        <v>199.08</v>
      </c>
      <c r="I30" s="7">
        <f>Z30+AO30+BC30+BQ30+CE30+CQ30+DB30+DM30</f>
        <v>10</v>
      </c>
      <c r="J30" s="23">
        <f>R30+AG30+AU30+BI30+BW30+CJ30+CU30+DF30</f>
        <v>194</v>
      </c>
      <c r="K30" s="12">
        <v>49.99</v>
      </c>
      <c r="L30" s="2"/>
      <c r="M30" s="2"/>
      <c r="N30" s="2"/>
      <c r="O30" s="2"/>
      <c r="P30" s="2"/>
      <c r="Q30" s="2"/>
      <c r="R30" s="3">
        <v>28</v>
      </c>
      <c r="S30" s="3"/>
      <c r="T30" s="3"/>
      <c r="U30" s="3"/>
      <c r="V30" s="3"/>
      <c r="W30" s="13"/>
      <c r="X30" s="6">
        <f>IF(K30="DQ",0,K30+L30+M30+N30+O30+P30+Q30)</f>
        <v>49.99</v>
      </c>
      <c r="Y30" s="10">
        <f>R30</f>
        <v>28</v>
      </c>
      <c r="Z30" s="3">
        <f>(S30*5)+(T30*10)+(U30*10)+(V30*15)+(W30*20)</f>
        <v>0</v>
      </c>
      <c r="AA30" s="11">
        <f>IF(K30="DQ",0,X30+Y30+Z30)</f>
        <v>77.990000000000009</v>
      </c>
      <c r="AB30" s="31">
        <f>(MIN(AA$3:AA$26)/AA30)*100</f>
        <v>31.593794076163604</v>
      </c>
      <c r="AC30" s="12">
        <v>27.38</v>
      </c>
      <c r="AD30" s="2"/>
      <c r="AE30" s="2"/>
      <c r="AF30" s="2"/>
      <c r="AG30" s="3">
        <v>110</v>
      </c>
      <c r="AH30" s="3"/>
      <c r="AI30" s="3"/>
      <c r="AJ30" s="3"/>
      <c r="AK30" s="3"/>
      <c r="AL30" s="3"/>
      <c r="AM30" s="6">
        <f>IF(AC30="DQ",0,AC30+AD30+AE30+AF30)</f>
        <v>27.38</v>
      </c>
      <c r="AN30" s="10">
        <f>AG30</f>
        <v>110</v>
      </c>
      <c r="AO30" s="3">
        <f>(AH30*5)+(AI30*10)+(AJ30*10)+(AK30*15)+(AL30*20)</f>
        <v>0</v>
      </c>
      <c r="AP30" s="11">
        <f>IF(AC30="DQ",0,AM30+AN30+AO30)</f>
        <v>137.38</v>
      </c>
      <c r="AQ30" s="31">
        <f>(MIN(AP$3:AP$26)/AP30)*100</f>
        <v>25.069151259280826</v>
      </c>
      <c r="AR30" s="12">
        <v>60.42</v>
      </c>
      <c r="AS30" s="2"/>
      <c r="AT30" s="2"/>
      <c r="AU30" s="3">
        <v>10</v>
      </c>
      <c r="AV30" s="3"/>
      <c r="AW30" s="3"/>
      <c r="AX30" s="3"/>
      <c r="AY30" s="3"/>
      <c r="AZ30" s="3"/>
      <c r="BA30" s="6">
        <f>AR30+AS30+AT30</f>
        <v>60.42</v>
      </c>
      <c r="BB30" s="10">
        <f>AU30</f>
        <v>10</v>
      </c>
      <c r="BC30" s="3">
        <f>(AV30*5)+(AW30*10)+(AX30*10)+(AY30*15)+(AZ30*20)</f>
        <v>0</v>
      </c>
      <c r="BD30" s="11">
        <f>BA30+BB30+BC30</f>
        <v>70.42</v>
      </c>
      <c r="BE30" s="31">
        <f>(MIN(BD$3:BD$26)/BD30)*100</f>
        <v>34.990059642147116</v>
      </c>
      <c r="BF30" s="12">
        <v>61.29</v>
      </c>
      <c r="BG30" s="2"/>
      <c r="BH30" s="2"/>
      <c r="BI30" s="3">
        <v>46</v>
      </c>
      <c r="BJ30" s="3"/>
      <c r="BK30" s="3"/>
      <c r="BL30" s="3">
        <v>1</v>
      </c>
      <c r="BM30" s="3"/>
      <c r="BN30" s="3"/>
      <c r="BO30" s="6">
        <f>BF30+BG30+BH30</f>
        <v>61.29</v>
      </c>
      <c r="BP30" s="10">
        <f>BI30</f>
        <v>46</v>
      </c>
      <c r="BQ30" s="3">
        <f>(BJ30*5)+(BK30*10)+(BL30*10)+(BM30*15)+(BN30*20)</f>
        <v>10</v>
      </c>
      <c r="BR30" s="11">
        <f>IF(BF30="DQ",0,BO30+BP30+BQ30)</f>
        <v>117.28999999999999</v>
      </c>
      <c r="BS30" s="31">
        <f>(MIN(BR$3:BR$26)/BR30)*100</f>
        <v>25.782249126097707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>IF(BT30="DQ",0,BT30+BU30+BV30)</f>
        <v>0</v>
      </c>
      <c r="CD30" s="10">
        <f>BW30</f>
        <v>0</v>
      </c>
      <c r="CE30" s="3">
        <f>(BX30*5)+(BY30*10)+(BZ30*10)+(CA30*15)+(CB30*20)</f>
        <v>0</v>
      </c>
      <c r="CF30" s="11">
        <f>IF(BT30="DQ",0,CC30+CD30+CE30)</f>
        <v>0</v>
      </c>
      <c r="CG30" s="31" t="e">
        <f>(MIN(CF$3:CF$26)/CF30)*100</f>
        <v>#DIV/0!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CJ30/2</f>
        <v>0</v>
      </c>
      <c r="CQ30" s="3">
        <f>(CJ30*5)+(CK30*10)+(CL30*10)+(CM30*15)+(CN30*20)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CU30/2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DF30/2</f>
        <v>0</v>
      </c>
      <c r="DM30" s="3">
        <f>(DG30*3)+(DH30*5)+(DI30*5)+(DJ30*20)</f>
        <v>0</v>
      </c>
      <c r="DN30" s="11">
        <f>DK30+DL30+DM30</f>
        <v>0</v>
      </c>
    </row>
    <row r="31" spans="1:118" ht="15">
      <c r="A31" s="35">
        <v>30</v>
      </c>
      <c r="B31" s="36">
        <v>29</v>
      </c>
      <c r="C31" s="45" t="s">
        <v>51</v>
      </c>
      <c r="D31" s="25"/>
      <c r="E31" s="9" t="s">
        <v>76</v>
      </c>
      <c r="F31" s="32">
        <f xml:space="preserve"> AB31+AQ31+BE31+BS31</f>
        <v>115.79085913823671</v>
      </c>
      <c r="G31" s="33">
        <f>H31+I31+J31</f>
        <v>418.55</v>
      </c>
      <c r="H31" s="21">
        <f>X31+AM31+BA31+BO31+CC31+CO31+CZ31+DK31</f>
        <v>330.55</v>
      </c>
      <c r="I31" s="7">
        <f>Z31+AO31+BC31+BQ31+CE31+CQ31+DB31+DM31</f>
        <v>30</v>
      </c>
      <c r="J31" s="23">
        <f>R31+AG31+AU31+BI31+BW31+CJ31+CU31+DF31</f>
        <v>58</v>
      </c>
      <c r="K31" s="12">
        <v>76.790000000000006</v>
      </c>
      <c r="L31" s="2"/>
      <c r="M31" s="2"/>
      <c r="N31" s="2"/>
      <c r="O31" s="2"/>
      <c r="P31" s="2"/>
      <c r="Q31" s="2"/>
      <c r="R31" s="3">
        <v>31</v>
      </c>
      <c r="S31" s="3"/>
      <c r="T31" s="3"/>
      <c r="U31" s="3">
        <v>2</v>
      </c>
      <c r="V31" s="3"/>
      <c r="W31" s="13"/>
      <c r="X31" s="6">
        <f>IF(K31="DQ",0,K31+L31+M31+N31+O31+P31+Q31)</f>
        <v>76.790000000000006</v>
      </c>
      <c r="Y31" s="10">
        <f>R31</f>
        <v>31</v>
      </c>
      <c r="Z31" s="3">
        <f>(S31*5)+(T31*10)+(U31*10)+(V31*15)+(W31*20)</f>
        <v>20</v>
      </c>
      <c r="AA31" s="11">
        <f>IF(K31="DQ",0,X31+Y31+Z31)</f>
        <v>127.79</v>
      </c>
      <c r="AB31" s="31">
        <f>(MIN(AA$3:AA$26)/AA31)*100</f>
        <v>19.281633930667503</v>
      </c>
      <c r="AC31" s="12">
        <v>58.57</v>
      </c>
      <c r="AD31" s="2"/>
      <c r="AE31" s="2"/>
      <c r="AF31" s="2"/>
      <c r="AG31" s="3">
        <v>23</v>
      </c>
      <c r="AH31" s="3"/>
      <c r="AI31" s="3"/>
      <c r="AJ31" s="3"/>
      <c r="AK31" s="3"/>
      <c r="AL31" s="3"/>
      <c r="AM31" s="6">
        <f>IF(AC31="DQ",0,AC31+AD31+AE31+AF31)</f>
        <v>58.57</v>
      </c>
      <c r="AN31" s="10">
        <f>AG31</f>
        <v>23</v>
      </c>
      <c r="AO31" s="3">
        <f>(AH31*5)+(AI31*10)+(AJ31*10)+(AK31*15)+(AL31*20)</f>
        <v>0</v>
      </c>
      <c r="AP31" s="11">
        <f>IF(AC31="DQ",0,AM31+AN31+AO31)</f>
        <v>81.569999999999993</v>
      </c>
      <c r="AQ31" s="31">
        <f>(MIN(AP$3:AP$26)/AP31)*100</f>
        <v>42.22140492828246</v>
      </c>
      <c r="AR31" s="12">
        <v>79.61</v>
      </c>
      <c r="AS31" s="2"/>
      <c r="AT31" s="2"/>
      <c r="AU31" s="3">
        <v>0</v>
      </c>
      <c r="AV31" s="3"/>
      <c r="AW31" s="3"/>
      <c r="AX31" s="3"/>
      <c r="AY31" s="3"/>
      <c r="AZ31" s="3"/>
      <c r="BA31" s="6">
        <f>AR31+AS31+AT31</f>
        <v>79.61</v>
      </c>
      <c r="BB31" s="10">
        <f>AU31</f>
        <v>0</v>
      </c>
      <c r="BC31" s="3">
        <f>(AV31*5)+(AW31*10)+(AX31*10)+(AY31*15)+(AZ31*20)</f>
        <v>0</v>
      </c>
      <c r="BD31" s="11">
        <f>BA31+BB31+BC31</f>
        <v>79.61</v>
      </c>
      <c r="BE31" s="31">
        <f>(MIN(BD$3:BD$26)/BD31)*100</f>
        <v>30.950885567139807</v>
      </c>
      <c r="BF31" s="12">
        <v>115.58</v>
      </c>
      <c r="BG31" s="2"/>
      <c r="BH31" s="2"/>
      <c r="BI31" s="3">
        <v>4</v>
      </c>
      <c r="BJ31" s="3"/>
      <c r="BK31" s="3"/>
      <c r="BL31" s="3">
        <v>1</v>
      </c>
      <c r="BM31" s="3"/>
      <c r="BN31" s="3"/>
      <c r="BO31" s="6">
        <f>BF31+BG31+BH31</f>
        <v>115.58</v>
      </c>
      <c r="BP31" s="10">
        <f>BI31</f>
        <v>4</v>
      </c>
      <c r="BQ31" s="3">
        <f>(BJ31*5)+(BK31*10)+(BL31*10)+(BM31*15)+(BN31*20)</f>
        <v>10</v>
      </c>
      <c r="BR31" s="11">
        <f>IF(BF31="DQ",0,BO31+BP31+BQ31)</f>
        <v>129.57999999999998</v>
      </c>
      <c r="BS31" s="31">
        <f>(MIN(BR$3:BR$26)/BR31)*100</f>
        <v>23.336934712146938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>IF(BT31="DQ",0,BT31+BU31+BV31)</f>
        <v>0</v>
      </c>
      <c r="CD31" s="10">
        <f>BW31</f>
        <v>0</v>
      </c>
      <c r="CE31" s="3">
        <f>(BX31*5)+(BY31*10)+(BZ31*10)+(CA31*15)+(CB31*20)</f>
        <v>0</v>
      </c>
      <c r="CF31" s="11">
        <f>IF(BT31="DQ",0,CC31+CD31+CE31)</f>
        <v>0</v>
      </c>
      <c r="CG31" s="31" t="e">
        <f>(MIN(CF$3:CF$26)/CF31)*100</f>
        <v>#DIV/0!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CJ31/2</f>
        <v>0</v>
      </c>
      <c r="CQ31" s="3">
        <f>(CJ31*5)+(CK31*10)+(CL31*10)+(CM31*15)+(CN31*20)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CU31/2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DF31/2</f>
        <v>0</v>
      </c>
      <c r="DM31" s="3">
        <f>(DG31*3)+(DH31*5)+(DI31*5)+(DJ31*20)</f>
        <v>0</v>
      </c>
      <c r="DN31" s="11">
        <f>DK31+DL31+DM31</f>
        <v>0</v>
      </c>
    </row>
    <row r="32" spans="1:118" ht="15">
      <c r="A32" s="35">
        <v>31</v>
      </c>
      <c r="B32" s="36">
        <v>30</v>
      </c>
      <c r="C32" s="45" t="s">
        <v>63</v>
      </c>
      <c r="D32" s="25"/>
      <c r="E32" s="9" t="s">
        <v>76</v>
      </c>
      <c r="F32" s="32">
        <f xml:space="preserve"> AB32+AQ32+BE32+BS32</f>
        <v>107.43793287003299</v>
      </c>
      <c r="G32" s="33">
        <f>H32+I32+J32</f>
        <v>484.85</v>
      </c>
      <c r="H32" s="21">
        <f>X32+AM32+BA32+BO32+CC32+CO32+CZ32+DK32</f>
        <v>392.85</v>
      </c>
      <c r="I32" s="7">
        <f>Z32+AO32+BC32+BQ32+CE32+CQ32+DB32+DM32</f>
        <v>20</v>
      </c>
      <c r="J32" s="23">
        <f>R32+AG32+AU32+BI32+BW32+CJ32+CU32+DF32</f>
        <v>72</v>
      </c>
      <c r="K32" s="27">
        <v>67.959999999999994</v>
      </c>
      <c r="L32" s="2"/>
      <c r="M32" s="2"/>
      <c r="N32" s="2"/>
      <c r="O32" s="2"/>
      <c r="P32" s="2"/>
      <c r="Q32" s="2"/>
      <c r="R32" s="3">
        <v>6</v>
      </c>
      <c r="S32" s="3"/>
      <c r="T32" s="3"/>
      <c r="U32" s="3"/>
      <c r="V32" s="3"/>
      <c r="W32" s="13"/>
      <c r="X32" s="6">
        <f>IF(K32="DQ",0,K32+L32+M32+N32+O32+P32+Q32)</f>
        <v>67.959999999999994</v>
      </c>
      <c r="Y32" s="10">
        <f>R32</f>
        <v>6</v>
      </c>
      <c r="Z32" s="3">
        <f>(S32*5)+(T32*10)+(U32*10)+(V32*15)+(W32*20)</f>
        <v>0</v>
      </c>
      <c r="AA32" s="11">
        <f>IF(K32="DQ",0,X32+Y32+Z32)</f>
        <v>73.959999999999994</v>
      </c>
      <c r="AB32" s="31">
        <f>(MIN(AA$3:AA$26)/AA32)*100</f>
        <v>33.315305570578694</v>
      </c>
      <c r="AC32" s="12">
        <v>67.650000000000006</v>
      </c>
      <c r="AD32" s="2"/>
      <c r="AE32" s="2"/>
      <c r="AF32" s="2"/>
      <c r="AG32" s="3">
        <v>23</v>
      </c>
      <c r="AH32" s="3"/>
      <c r="AI32" s="3"/>
      <c r="AJ32" s="3"/>
      <c r="AK32" s="3"/>
      <c r="AL32" s="3"/>
      <c r="AM32" s="6">
        <f>IF(AC32="DQ",0,AC32+AD32+AE32+AF32)</f>
        <v>67.650000000000006</v>
      </c>
      <c r="AN32" s="10">
        <f>AG32</f>
        <v>23</v>
      </c>
      <c r="AO32" s="3">
        <f>(AH32*5)+(AI32*10)+(AJ32*10)+(AK32*15)+(AL32*20)</f>
        <v>0</v>
      </c>
      <c r="AP32" s="11">
        <f>IF(AC32="DQ",0,AM32+AN32+AO32)</f>
        <v>90.65</v>
      </c>
      <c r="AQ32" s="31">
        <f>(MIN(AP$3:AP$26)/AP32)*100</f>
        <v>37.992277992277991</v>
      </c>
      <c r="AR32" s="12">
        <v>169.48</v>
      </c>
      <c r="AS32" s="2"/>
      <c r="AT32" s="2"/>
      <c r="AU32" s="3">
        <v>20</v>
      </c>
      <c r="AV32" s="3"/>
      <c r="AW32" s="3"/>
      <c r="AX32" s="3"/>
      <c r="AY32" s="3"/>
      <c r="AZ32" s="3"/>
      <c r="BA32" s="6">
        <f>AR32+AS32+AT32</f>
        <v>169.48</v>
      </c>
      <c r="BB32" s="10">
        <f>AU32</f>
        <v>20</v>
      </c>
      <c r="BC32" s="3">
        <f>(AV32*5)+(AW32*10)+(AX32*10)+(AY32*15)+(AZ32*20)</f>
        <v>0</v>
      </c>
      <c r="BD32" s="11">
        <f>BA32+BB32+BC32</f>
        <v>189.48</v>
      </c>
      <c r="BE32" s="31">
        <f>(MIN(BD$3:BD$26)/BD32)*100</f>
        <v>13.004010977411864</v>
      </c>
      <c r="BF32" s="12">
        <v>87.76</v>
      </c>
      <c r="BG32" s="2"/>
      <c r="BH32" s="2"/>
      <c r="BI32" s="3">
        <v>23</v>
      </c>
      <c r="BJ32" s="3"/>
      <c r="BK32" s="3">
        <v>2</v>
      </c>
      <c r="BL32" s="3"/>
      <c r="BM32" s="3"/>
      <c r="BN32" s="3"/>
      <c r="BO32" s="6">
        <f>BF32+BG32+BH32</f>
        <v>87.76</v>
      </c>
      <c r="BP32" s="10">
        <f>BI32</f>
        <v>23</v>
      </c>
      <c r="BQ32" s="3">
        <f>(BJ32*5)+(BK32*10)+(BL32*10)+(BM32*15)+(BN32*20)</f>
        <v>20</v>
      </c>
      <c r="BR32" s="11">
        <f>IF(BF32="DQ",0,BO32+BP32+BQ32)</f>
        <v>130.76</v>
      </c>
      <c r="BS32" s="31">
        <f>(MIN(BR$3:BR$26)/BR32)*100</f>
        <v>23.126338329764454</v>
      </c>
      <c r="BT32" s="12"/>
      <c r="BU32" s="2"/>
      <c r="BV32" s="2"/>
      <c r="BW32" s="3"/>
      <c r="BX32" s="3"/>
      <c r="BY32" s="3"/>
      <c r="BZ32" s="3"/>
      <c r="CA32" s="3"/>
      <c r="CB32" s="3"/>
      <c r="CC32" s="6">
        <f>IF(BT32="DQ",0,BT32+BU32+BV32)</f>
        <v>0</v>
      </c>
      <c r="CD32" s="10">
        <f>BW32</f>
        <v>0</v>
      </c>
      <c r="CE32" s="3">
        <f>(BX32*5)+(BY32*10)+(BZ32*10)+(CA32*15)+(CB32*20)</f>
        <v>0</v>
      </c>
      <c r="CF32" s="11">
        <f>IF(BT32="DQ",0,CC32+CD32+CE32)</f>
        <v>0</v>
      </c>
      <c r="CG32" s="31" t="e">
        <f>(MIN(CF$3:CF$26)/CF32)*100</f>
        <v>#DIV/0!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CJ32/2</f>
        <v>0</v>
      </c>
      <c r="CQ32" s="3">
        <f>(CJ32*5)+(CK32*10)+(CL32*10)+(CM32*15)+(CN32*20)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CU32/2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DF32/2</f>
        <v>0</v>
      </c>
      <c r="DM32" s="3">
        <f>(DG32*3)+(DH32*5)+(DI32*5)+(DJ32*20)</f>
        <v>0</v>
      </c>
      <c r="DN32" s="11">
        <f>DK32+DL32+DM32</f>
        <v>0</v>
      </c>
    </row>
    <row r="33" spans="1:118" ht="15">
      <c r="A33" s="35">
        <v>33</v>
      </c>
      <c r="B33" s="36">
        <v>31</v>
      </c>
      <c r="C33" s="45" t="s">
        <v>65</v>
      </c>
      <c r="D33" s="25"/>
      <c r="E33" s="9" t="s">
        <v>76</v>
      </c>
      <c r="F33" s="32">
        <f xml:space="preserve"> AB33+AQ33+BE33+BS33</f>
        <v>92.729220327499462</v>
      </c>
      <c r="G33" s="33">
        <f>H33+I33+J33</f>
        <v>513.9</v>
      </c>
      <c r="H33" s="21">
        <f>X33+AM33+BA33+BO33+CC33+CO33+CZ33+DK33</f>
        <v>217.9</v>
      </c>
      <c r="I33" s="7">
        <f>Z33+AO33+BC33+BQ33+CE33+CQ33+DB33+DM33</f>
        <v>70</v>
      </c>
      <c r="J33" s="23">
        <f>R33+AG33+AU33+BI33+BW33+CJ33+CU33+DF33</f>
        <v>226</v>
      </c>
      <c r="K33" s="27">
        <v>53.51</v>
      </c>
      <c r="L33" s="2"/>
      <c r="M33" s="2"/>
      <c r="N33" s="2"/>
      <c r="O33" s="2"/>
      <c r="P33" s="2"/>
      <c r="Q33" s="2"/>
      <c r="R33" s="3">
        <v>80</v>
      </c>
      <c r="S33" s="3"/>
      <c r="T33" s="3"/>
      <c r="U33" s="3">
        <v>3</v>
      </c>
      <c r="V33" s="3"/>
      <c r="W33" s="13"/>
      <c r="X33" s="6">
        <f>IF(K33="DQ",0,K33+L33+M33+N33+O33+P33+Q33)</f>
        <v>53.51</v>
      </c>
      <c r="Y33" s="10">
        <f>R33</f>
        <v>80</v>
      </c>
      <c r="Z33" s="3">
        <f>(S33*5)+(T33*10)+(U33*10)+(V33*15)+(W33*20)</f>
        <v>30</v>
      </c>
      <c r="AA33" s="11">
        <f>IF(K33="DQ",0,X33+Y33+Z33)</f>
        <v>163.51</v>
      </c>
      <c r="AB33" s="31">
        <f>(MIN(AA$3:AA$26)/AA33)*100</f>
        <v>15.06941471469635</v>
      </c>
      <c r="AC33" s="12">
        <v>33.61</v>
      </c>
      <c r="AD33" s="2"/>
      <c r="AE33" s="2"/>
      <c r="AF33" s="2"/>
      <c r="AG33" s="3">
        <v>83</v>
      </c>
      <c r="AH33" s="3">
        <v>1</v>
      </c>
      <c r="AI33" s="3"/>
      <c r="AJ33" s="3"/>
      <c r="AK33" s="3"/>
      <c r="AL33" s="3"/>
      <c r="AM33" s="6">
        <f>IF(AC33="DQ",0,AC33+AD33+AE33+AF33)</f>
        <v>33.61</v>
      </c>
      <c r="AN33" s="10">
        <f>AG33</f>
        <v>83</v>
      </c>
      <c r="AO33" s="3">
        <f>(AH33*5)+(AI33*10)+(AJ33*10)+(AK33*15)+(AL33*20)</f>
        <v>5</v>
      </c>
      <c r="AP33" s="11">
        <f>IF(AC33="DQ",0,AM33+AN33+AO33)</f>
        <v>121.61</v>
      </c>
      <c r="AQ33" s="31">
        <f>(MIN(AP$3:AP$26)/AP33)*100</f>
        <v>28.320039470438285</v>
      </c>
      <c r="AR33" s="12">
        <v>98.56</v>
      </c>
      <c r="AS33" s="2"/>
      <c r="AT33" s="2"/>
      <c r="AU33" s="3">
        <v>30</v>
      </c>
      <c r="AV33" s="3"/>
      <c r="AW33" s="3"/>
      <c r="AX33" s="3"/>
      <c r="AY33" s="3"/>
      <c r="AZ33" s="3"/>
      <c r="BA33" s="6">
        <f>AR33+AS33+AT33</f>
        <v>98.56</v>
      </c>
      <c r="BB33" s="10">
        <f>AU33</f>
        <v>30</v>
      </c>
      <c r="BC33" s="3">
        <f>(AV33*5)+(AW33*10)+(AX33*10)+(AY33*15)+(AZ33*20)</f>
        <v>0</v>
      </c>
      <c r="BD33" s="11">
        <f>BA33+BB33+BC33</f>
        <v>128.56</v>
      </c>
      <c r="BE33" s="31">
        <f>(MIN(BD$3:BD$26)/BD33)*100</f>
        <v>19.166148102053516</v>
      </c>
      <c r="BF33" s="12">
        <v>32.22</v>
      </c>
      <c r="BG33" s="2"/>
      <c r="BH33" s="2"/>
      <c r="BI33" s="3">
        <v>33</v>
      </c>
      <c r="BJ33" s="3">
        <v>3</v>
      </c>
      <c r="BK33" s="3">
        <v>2</v>
      </c>
      <c r="BL33" s="3"/>
      <c r="BM33" s="3"/>
      <c r="BN33" s="3"/>
      <c r="BO33" s="6">
        <f>BF33+BG33+BH33</f>
        <v>32.22</v>
      </c>
      <c r="BP33" s="10">
        <f>BI33</f>
        <v>33</v>
      </c>
      <c r="BQ33" s="3">
        <f>(BJ33*5)+(BK33*10)+(BL33*10)+(BM33*15)+(BN33*20)</f>
        <v>35</v>
      </c>
      <c r="BR33" s="11">
        <f>IF(BF33="DQ",0,BO33+BP33+BQ33)</f>
        <v>100.22</v>
      </c>
      <c r="BS33" s="31">
        <f>(MIN(BR$3:BR$26)/BR33)*100</f>
        <v>30.173618040311311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>IF(BT33="DQ",0,BT33+BU33+BV33)</f>
        <v>0</v>
      </c>
      <c r="CD33" s="10">
        <f>BW33</f>
        <v>0</v>
      </c>
      <c r="CE33" s="3">
        <f>(BX33*5)+(BY33*10)+(BZ33*10)+(CA33*15)+(CB33*20)</f>
        <v>0</v>
      </c>
      <c r="CF33" s="11">
        <f>IF(BT33="DQ",0,CC33+CD33+CE33)</f>
        <v>0</v>
      </c>
      <c r="CG33" s="31" t="e">
        <f>(MIN(CF$3:CF$26)/CF33)*100</f>
        <v>#DIV/0!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CJ33/2</f>
        <v>0</v>
      </c>
      <c r="CQ33" s="3">
        <f>(CJ33*5)+(CK33*10)+(CL33*10)+(CM33*15)+(CN33*20)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CU33/2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DF33/2</f>
        <v>0</v>
      </c>
      <c r="DM33" s="3">
        <f>(DG33*3)+(DH33*5)+(DI33*5)+(DJ33*20)</f>
        <v>0</v>
      </c>
      <c r="DN33" s="11">
        <f>DK33+DL33+DM33</f>
        <v>0</v>
      </c>
    </row>
    <row r="34" spans="1:118" ht="15">
      <c r="A34" s="35">
        <v>34</v>
      </c>
      <c r="B34" s="36">
        <v>32</v>
      </c>
      <c r="C34" s="45" t="s">
        <v>60</v>
      </c>
      <c r="D34" s="25"/>
      <c r="E34" s="9" t="s">
        <v>76</v>
      </c>
      <c r="F34" s="32">
        <f xml:space="preserve"> AB34+AQ34+BE34+BS34</f>
        <v>61.766881362896115</v>
      </c>
      <c r="G34" s="33">
        <f>H34+I34+J34</f>
        <v>779.09</v>
      </c>
      <c r="H34" s="21">
        <f>X34+AM34+BA34+BO34+CC34+CO34+CZ34+DK34</f>
        <v>708.09</v>
      </c>
      <c r="I34" s="7">
        <f>Z34+AO34+BC34+BQ34+CE34+CQ34+DB34+DM34</f>
        <v>10</v>
      </c>
      <c r="J34" s="23">
        <f>R34+AG34+AU34+BI34+BW34+CJ34+CU34+DF34</f>
        <v>61</v>
      </c>
      <c r="K34" s="12">
        <v>175.22</v>
      </c>
      <c r="L34" s="2"/>
      <c r="M34" s="2"/>
      <c r="N34" s="2"/>
      <c r="O34" s="2"/>
      <c r="P34" s="2"/>
      <c r="Q34" s="2"/>
      <c r="R34" s="3">
        <v>37</v>
      </c>
      <c r="S34" s="3"/>
      <c r="T34" s="3"/>
      <c r="U34" s="3">
        <v>1</v>
      </c>
      <c r="V34" s="3"/>
      <c r="W34" s="13"/>
      <c r="X34" s="6">
        <f>IF(K34="DQ",0,K34+L34+M34+N34+O34+P34+Q34)</f>
        <v>175.22</v>
      </c>
      <c r="Y34" s="10">
        <f>R34</f>
        <v>37</v>
      </c>
      <c r="Z34" s="3">
        <f>(S34*5)+(T34*10)+(U34*10)+(V34*15)+(W34*20)</f>
        <v>10</v>
      </c>
      <c r="AA34" s="11">
        <f>IF(K34="DQ",0,X34+Y34+Z34)</f>
        <v>222.22</v>
      </c>
      <c r="AB34" s="31">
        <f>(MIN(AA$3:AA$26)/AA34)*100</f>
        <v>11.088110881108811</v>
      </c>
      <c r="AC34" s="12">
        <v>245.6</v>
      </c>
      <c r="AD34" s="2"/>
      <c r="AE34" s="2"/>
      <c r="AF34" s="2"/>
      <c r="AG34" s="3">
        <v>12</v>
      </c>
      <c r="AH34" s="3"/>
      <c r="AI34" s="3"/>
      <c r="AJ34" s="3"/>
      <c r="AK34" s="3"/>
      <c r="AL34" s="3"/>
      <c r="AM34" s="6">
        <f>IF(AC34="DQ",0,AC34+AD34+AE34+AF34)</f>
        <v>245.6</v>
      </c>
      <c r="AN34" s="10">
        <f>AG34</f>
        <v>12</v>
      </c>
      <c r="AO34" s="3">
        <f>(AH34*5)+(AI34*10)+(AJ34*10)+(AK34*15)+(AL34*20)</f>
        <v>0</v>
      </c>
      <c r="AP34" s="11">
        <f>IF(AC34="DQ",0,AM34+AN34+AO34)</f>
        <v>257.60000000000002</v>
      </c>
      <c r="AQ34" s="31">
        <f>(MIN(AP$3:AP$26)/AP34)*100</f>
        <v>13.369565217391303</v>
      </c>
      <c r="AR34" s="12">
        <v>153.02000000000001</v>
      </c>
      <c r="AS34" s="2"/>
      <c r="AT34" s="2"/>
      <c r="AU34" s="3">
        <v>10</v>
      </c>
      <c r="AV34" s="3"/>
      <c r="AW34" s="3"/>
      <c r="AX34" s="3"/>
      <c r="AY34" s="3"/>
      <c r="AZ34" s="3"/>
      <c r="BA34" s="6">
        <f>AR34+AS34+AT34</f>
        <v>153.02000000000001</v>
      </c>
      <c r="BB34" s="10">
        <f>AU34</f>
        <v>10</v>
      </c>
      <c r="BC34" s="3">
        <f>(AV34*5)+(AW34*10)+(AX34*10)+(AY34*15)+(AZ34*20)</f>
        <v>0</v>
      </c>
      <c r="BD34" s="11">
        <f>BA34+BB34+BC34</f>
        <v>163.02000000000001</v>
      </c>
      <c r="BE34" s="31">
        <f>(MIN(BD$3:BD$26)/BD34)*100</f>
        <v>15.114709851551956</v>
      </c>
      <c r="BF34" s="12">
        <v>134.25</v>
      </c>
      <c r="BG34" s="2"/>
      <c r="BH34" s="2"/>
      <c r="BI34" s="3">
        <v>2</v>
      </c>
      <c r="BJ34" s="3"/>
      <c r="BK34" s="3"/>
      <c r="BL34" s="3"/>
      <c r="BM34" s="3"/>
      <c r="BN34" s="3"/>
      <c r="BO34" s="6">
        <f>BF34+BG34+BH34</f>
        <v>134.25</v>
      </c>
      <c r="BP34" s="10">
        <f>BI34</f>
        <v>2</v>
      </c>
      <c r="BQ34" s="3">
        <f>(BJ34*5)+(BK34*10)+(BL34*10)+(BM34*15)+(BN34*20)</f>
        <v>0</v>
      </c>
      <c r="BR34" s="11">
        <f>IF(BF34="DQ",0,BO34+BP34+BQ34)</f>
        <v>136.25</v>
      </c>
      <c r="BS34" s="31">
        <f>(MIN(BR$3:BR$26)/BR34)*100</f>
        <v>22.194495412844038</v>
      </c>
      <c r="BT34" s="12"/>
      <c r="BU34" s="2"/>
      <c r="BV34" s="2"/>
      <c r="BW34" s="3"/>
      <c r="BX34" s="3"/>
      <c r="BY34" s="3"/>
      <c r="BZ34" s="3"/>
      <c r="CA34" s="3"/>
      <c r="CB34" s="3"/>
      <c r="CC34" s="6">
        <f>IF(BT34="DQ",0,BT34+BU34+BV34)</f>
        <v>0</v>
      </c>
      <c r="CD34" s="10">
        <f>BW34</f>
        <v>0</v>
      </c>
      <c r="CE34" s="3">
        <f>(BX34*5)+(BY34*10)+(BZ34*10)+(CA34*15)+(CB34*20)</f>
        <v>0</v>
      </c>
      <c r="CF34" s="11">
        <f>IF(BT34="DQ",0,CC34+CD34+CE34)</f>
        <v>0</v>
      </c>
      <c r="CG34" s="31" t="e">
        <f>(MIN(CF$3:CF$26)/CF34)*100</f>
        <v>#DIV/0!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CJ34/2</f>
        <v>0</v>
      </c>
      <c r="CQ34" s="3">
        <f>(CJ34*5)+(CK34*10)+(CL34*10)+(CM34*15)+(CN34*20)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CU34/2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DF34/2</f>
        <v>0</v>
      </c>
      <c r="DM34" s="3">
        <f>(DG34*3)+(DH34*5)+(DI34*5)+(DJ34*20)</f>
        <v>0</v>
      </c>
      <c r="DN34" s="11">
        <f>DK34+DL34+DM34</f>
        <v>0</v>
      </c>
    </row>
    <row r="35" spans="1:118" ht="15">
      <c r="A35" s="35"/>
      <c r="B35" s="36"/>
      <c r="C35" s="45" t="s">
        <v>77</v>
      </c>
      <c r="D35" s="25"/>
      <c r="E35" s="9"/>
      <c r="F35" s="32"/>
      <c r="G35" s="33"/>
      <c r="H35" s="21"/>
      <c r="I35" s="7"/>
      <c r="J35" s="23"/>
      <c r="K35" s="1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13"/>
      <c r="X35" s="6"/>
      <c r="Y35" s="10"/>
      <c r="Z35" s="3"/>
      <c r="AA35" s="11"/>
      <c r="AB35" s="31"/>
      <c r="AC35" s="12"/>
      <c r="AD35" s="2"/>
      <c r="AE35" s="2"/>
      <c r="AF35" s="2"/>
      <c r="AG35" s="3"/>
      <c r="AH35" s="3"/>
      <c r="AI35" s="3"/>
      <c r="AJ35" s="3"/>
      <c r="AK35" s="3"/>
      <c r="AL35" s="3"/>
      <c r="AM35" s="6"/>
      <c r="AN35" s="10"/>
      <c r="AO35" s="3"/>
      <c r="AP35" s="11"/>
      <c r="AQ35" s="31"/>
      <c r="AR35" s="12"/>
      <c r="AS35" s="2"/>
      <c r="AT35" s="2"/>
      <c r="AU35" s="3"/>
      <c r="AV35" s="3"/>
      <c r="AW35" s="3"/>
      <c r="AX35" s="3"/>
      <c r="AY35" s="3"/>
      <c r="AZ35" s="3"/>
      <c r="BA35" s="6"/>
      <c r="BB35" s="10"/>
      <c r="BC35" s="3"/>
      <c r="BD35" s="11"/>
      <c r="BE35" s="31"/>
      <c r="BF35" s="12"/>
      <c r="BG35" s="2"/>
      <c r="BH35" s="2"/>
      <c r="BI35" s="3"/>
      <c r="BJ35" s="3"/>
      <c r="BK35" s="3"/>
      <c r="BL35" s="3"/>
      <c r="BM35" s="3"/>
      <c r="BN35" s="3"/>
      <c r="BO35" s="6"/>
      <c r="BP35" s="10"/>
      <c r="BQ35" s="3"/>
      <c r="BR35" s="11"/>
      <c r="BS35" s="31"/>
      <c r="BT35" s="12"/>
      <c r="BU35" s="2"/>
      <c r="BV35" s="2"/>
      <c r="BW35" s="3"/>
      <c r="BX35" s="3"/>
      <c r="BY35" s="3"/>
      <c r="BZ35" s="3"/>
      <c r="CA35" s="3"/>
      <c r="CB35" s="3"/>
      <c r="CC35" s="6"/>
      <c r="CD35" s="10"/>
      <c r="CE35" s="3"/>
      <c r="CF35" s="11"/>
      <c r="CG35" s="31"/>
      <c r="CH35" s="12"/>
      <c r="CI35" s="2"/>
      <c r="CJ35" s="3"/>
      <c r="CK35" s="3"/>
      <c r="CL35" s="3"/>
      <c r="CM35" s="3"/>
      <c r="CN35" s="3"/>
      <c r="CO35" s="6"/>
      <c r="CP35" s="10"/>
      <c r="CQ35" s="3"/>
      <c r="CR35" s="11"/>
      <c r="CS35" s="12"/>
      <c r="CT35" s="2"/>
      <c r="CU35" s="3"/>
      <c r="CV35" s="3"/>
      <c r="CW35" s="3"/>
      <c r="CX35" s="3"/>
      <c r="CY35" s="3"/>
      <c r="CZ35" s="6"/>
      <c r="DA35" s="10"/>
      <c r="DB35" s="3"/>
      <c r="DC35" s="11"/>
      <c r="DD35" s="12"/>
      <c r="DE35" s="2"/>
      <c r="DF35" s="3"/>
      <c r="DG35" s="3"/>
      <c r="DH35" s="3"/>
      <c r="DI35" s="3"/>
      <c r="DJ35" s="3"/>
      <c r="DK35" s="6"/>
      <c r="DL35" s="10"/>
      <c r="DM35" s="3"/>
      <c r="DN35" s="11"/>
    </row>
    <row r="36" spans="1:118" ht="15">
      <c r="A36" s="35">
        <v>16</v>
      </c>
      <c r="B36" s="36">
        <v>1</v>
      </c>
      <c r="C36" s="45" t="s">
        <v>68</v>
      </c>
      <c r="D36" s="25"/>
      <c r="E36" s="46" t="s">
        <v>69</v>
      </c>
      <c r="F36" s="32">
        <f xml:space="preserve"> AB36+AQ36+BE36+BS36</f>
        <v>192.95192625459126</v>
      </c>
      <c r="G36" s="33">
        <f>H36+I36+J36</f>
        <v>241.91</v>
      </c>
      <c r="H36" s="21">
        <f>X36+AM36+BA36+BO36+CC36+CO36+CZ36+DK36</f>
        <v>204.91</v>
      </c>
      <c r="I36" s="7">
        <f>Z36+AO36+BC36+BQ36+CE36+CQ36+DB36+DM36</f>
        <v>10</v>
      </c>
      <c r="J36" s="23">
        <f>R36+AG36+AU36+BI36+BW36+CJ36+CU36+DF36</f>
        <v>27</v>
      </c>
      <c r="K36" s="27">
        <v>49.73</v>
      </c>
      <c r="L36" s="2"/>
      <c r="M36" s="2"/>
      <c r="N36" s="2"/>
      <c r="O36" s="2"/>
      <c r="P36" s="2"/>
      <c r="Q36" s="2"/>
      <c r="R36" s="3">
        <v>8</v>
      </c>
      <c r="S36" s="3"/>
      <c r="T36" s="3"/>
      <c r="U36" s="3"/>
      <c r="V36" s="3"/>
      <c r="W36" s="13"/>
      <c r="X36" s="6">
        <f>IF(K36="DQ",0,K36+L36+M36+N36+O36+P36+Q36)</f>
        <v>49.73</v>
      </c>
      <c r="Y36" s="10">
        <f>R36</f>
        <v>8</v>
      </c>
      <c r="Z36" s="3">
        <f>(S36*5)+(T36*10)+(U36*10)+(V36*15)+(W36*20)</f>
        <v>0</v>
      </c>
      <c r="AA36" s="11">
        <f>IF(K36="DQ",0,X36+Y36+Z36)</f>
        <v>57.73</v>
      </c>
      <c r="AB36" s="31">
        <f>(MIN(AA$3:AA$26)/AA36)*100</f>
        <v>42.681448120561235</v>
      </c>
      <c r="AC36" s="12">
        <v>39.67</v>
      </c>
      <c r="AD36" s="2"/>
      <c r="AE36" s="2"/>
      <c r="AF36" s="2"/>
      <c r="AG36" s="3">
        <v>14</v>
      </c>
      <c r="AH36" s="3"/>
      <c r="AI36" s="3"/>
      <c r="AJ36" s="3"/>
      <c r="AK36" s="3"/>
      <c r="AL36" s="3"/>
      <c r="AM36" s="6">
        <f>IF(AC36="DQ",0,AC36+AD36+AE36+AF36)</f>
        <v>39.67</v>
      </c>
      <c r="AN36" s="10">
        <f>AG36</f>
        <v>14</v>
      </c>
      <c r="AO36" s="3">
        <f>(AH36*5)+(AI36*10)+(AJ36*10)+(AK36*15)+(AL36*20)</f>
        <v>0</v>
      </c>
      <c r="AP36" s="11">
        <f>IF(AC36="DQ",0,AM36+AN36+AO36)</f>
        <v>53.67</v>
      </c>
      <c r="AQ36" s="31">
        <f>(MIN(AP$3:AP$26)/AP36)*100</f>
        <v>64.169927333705985</v>
      </c>
      <c r="AR36" s="12">
        <v>51.54</v>
      </c>
      <c r="AS36" s="2"/>
      <c r="AT36" s="2"/>
      <c r="AU36" s="3">
        <v>0</v>
      </c>
      <c r="AV36" s="3"/>
      <c r="AW36" s="3"/>
      <c r="AX36" s="3"/>
      <c r="AY36" s="3"/>
      <c r="AZ36" s="3"/>
      <c r="BA36" s="6">
        <f>AR36+AS36+AT36</f>
        <v>51.54</v>
      </c>
      <c r="BB36" s="10">
        <f>AU36</f>
        <v>0</v>
      </c>
      <c r="BC36" s="3">
        <f>(AV36*5)+(AW36*10)+(AX36*10)+(AY36*15)+(AZ36*20)</f>
        <v>0</v>
      </c>
      <c r="BD36" s="11">
        <f>BA36+BB36+BC36</f>
        <v>51.54</v>
      </c>
      <c r="BE36" s="31">
        <f>(MIN(BD$3:BD$26)/BD36)*100</f>
        <v>47.807528133488553</v>
      </c>
      <c r="BF36" s="12">
        <v>63.97</v>
      </c>
      <c r="BG36" s="2"/>
      <c r="BH36" s="2"/>
      <c r="BI36" s="3">
        <v>5</v>
      </c>
      <c r="BJ36" s="3"/>
      <c r="BK36" s="3"/>
      <c r="BL36" s="3">
        <v>1</v>
      </c>
      <c r="BM36" s="3"/>
      <c r="BN36" s="3"/>
      <c r="BO36" s="6">
        <f>BF36+BG36+BH36</f>
        <v>63.97</v>
      </c>
      <c r="BP36" s="10">
        <f>BI36</f>
        <v>5</v>
      </c>
      <c r="BQ36" s="3">
        <f>(BJ36*5)+(BK36*10)+(BL36*10)+(BM36*15)+(BN36*20)</f>
        <v>10</v>
      </c>
      <c r="BR36" s="11">
        <f>IF(BF36="DQ",0,BO36+BP36+BQ36)</f>
        <v>78.97</v>
      </c>
      <c r="BS36" s="31">
        <f>(MIN(BR$3:BR$26)/BR36)*100</f>
        <v>38.293022666835505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>IF(BT36="DQ",0,BT36+BU36+BV36)</f>
        <v>0</v>
      </c>
      <c r="CD36" s="10">
        <f>BW36</f>
        <v>0</v>
      </c>
      <c r="CE36" s="3">
        <f>(BX36*5)+(BY36*10)+(BZ36*10)+(CA36*15)+(CB36*20)</f>
        <v>0</v>
      </c>
      <c r="CF36" s="11">
        <f>IF(BT36="DQ",0,CC36+CD36+CE36)</f>
        <v>0</v>
      </c>
      <c r="CG36" s="31" t="e">
        <f>(MIN(CF$3:CF$26)/CF36)*100</f>
        <v>#DIV/0!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CJ36/2</f>
        <v>0</v>
      </c>
      <c r="CQ36" s="3">
        <f>(CJ36*5)+(CK36*10)+(CL36*10)+(CM36*15)+(CN36*20)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CU36/2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DF36/2</f>
        <v>0</v>
      </c>
      <c r="DM36" s="3">
        <f>(DG36*3)+(DH36*5)+(DI36*5)+(DJ36*20)</f>
        <v>0</v>
      </c>
      <c r="DN36" s="11">
        <f>DK36+DL36+DM36</f>
        <v>0</v>
      </c>
    </row>
    <row r="37" spans="1:118" ht="15">
      <c r="A37" s="35"/>
      <c r="B37" s="36"/>
      <c r="C37" s="45" t="s">
        <v>78</v>
      </c>
      <c r="D37" s="25"/>
      <c r="E37" s="46"/>
      <c r="F37" s="32"/>
      <c r="G37" s="33"/>
      <c r="H37" s="21"/>
      <c r="I37" s="7"/>
      <c r="J37" s="23"/>
      <c r="K37" s="27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13"/>
      <c r="X37" s="6"/>
      <c r="Y37" s="10"/>
      <c r="Z37" s="3"/>
      <c r="AA37" s="11"/>
      <c r="AB37" s="31"/>
      <c r="AC37" s="12"/>
      <c r="AD37" s="2"/>
      <c r="AE37" s="2"/>
      <c r="AF37" s="2"/>
      <c r="AG37" s="3"/>
      <c r="AH37" s="3"/>
      <c r="AI37" s="3"/>
      <c r="AJ37" s="3"/>
      <c r="AK37" s="3"/>
      <c r="AL37" s="3"/>
      <c r="AM37" s="6"/>
      <c r="AN37" s="10"/>
      <c r="AO37" s="3"/>
      <c r="AP37" s="11"/>
      <c r="AQ37" s="31"/>
      <c r="AR37" s="12"/>
      <c r="AS37" s="2"/>
      <c r="AT37" s="2"/>
      <c r="AU37" s="3"/>
      <c r="AV37" s="3"/>
      <c r="AW37" s="3"/>
      <c r="AX37" s="3"/>
      <c r="AY37" s="3"/>
      <c r="AZ37" s="3"/>
      <c r="BA37" s="6"/>
      <c r="BB37" s="10"/>
      <c r="BC37" s="3"/>
      <c r="BD37" s="11"/>
      <c r="BE37" s="31"/>
      <c r="BF37" s="12"/>
      <c r="BG37" s="2"/>
      <c r="BH37" s="2"/>
      <c r="BI37" s="3"/>
      <c r="BJ37" s="3"/>
      <c r="BK37" s="3"/>
      <c r="BL37" s="3"/>
      <c r="BM37" s="3"/>
      <c r="BN37" s="3"/>
      <c r="BO37" s="6"/>
      <c r="BP37" s="10"/>
      <c r="BQ37" s="3"/>
      <c r="BR37" s="11"/>
      <c r="BS37" s="31"/>
      <c r="BT37" s="12"/>
      <c r="BU37" s="2"/>
      <c r="BV37" s="2"/>
      <c r="BW37" s="3"/>
      <c r="BX37" s="3"/>
      <c r="BY37" s="3"/>
      <c r="BZ37" s="3"/>
      <c r="CA37" s="3"/>
      <c r="CB37" s="3"/>
      <c r="CC37" s="6"/>
      <c r="CD37" s="10"/>
      <c r="CE37" s="3"/>
      <c r="CF37" s="11"/>
      <c r="CG37" s="31"/>
      <c r="CH37" s="12"/>
      <c r="CI37" s="2"/>
      <c r="CJ37" s="3"/>
      <c r="CK37" s="3"/>
      <c r="CL37" s="3"/>
      <c r="CM37" s="3"/>
      <c r="CN37" s="3"/>
      <c r="CO37" s="6"/>
      <c r="CP37" s="10"/>
      <c r="CQ37" s="3"/>
      <c r="CR37" s="11"/>
      <c r="CS37" s="12"/>
      <c r="CT37" s="2"/>
      <c r="CU37" s="3"/>
      <c r="CV37" s="3"/>
      <c r="CW37" s="3"/>
      <c r="CX37" s="3"/>
      <c r="CY37" s="3"/>
      <c r="CZ37" s="6"/>
      <c r="DA37" s="10"/>
      <c r="DB37" s="3"/>
      <c r="DC37" s="11"/>
      <c r="DD37" s="12"/>
      <c r="DE37" s="2"/>
      <c r="DF37" s="3"/>
      <c r="DG37" s="3"/>
      <c r="DH37" s="3"/>
      <c r="DI37" s="3"/>
      <c r="DJ37" s="3"/>
      <c r="DK37" s="6"/>
      <c r="DL37" s="10"/>
      <c r="DM37" s="3"/>
      <c r="DN37" s="11"/>
    </row>
    <row r="38" spans="1:118" ht="15">
      <c r="A38" s="35">
        <v>32</v>
      </c>
      <c r="B38" s="36">
        <v>1</v>
      </c>
      <c r="C38" s="45" t="s">
        <v>66</v>
      </c>
      <c r="D38" s="25"/>
      <c r="E38" s="46" t="s">
        <v>67</v>
      </c>
      <c r="F38" s="32">
        <f xml:space="preserve"> AB38+AQ38+BE38+BS38</f>
        <v>95.663797877496492</v>
      </c>
      <c r="G38" s="33">
        <f>H38+I38+J38</f>
        <v>494.16999999999996</v>
      </c>
      <c r="H38" s="21">
        <f>X38+AM38+BA38+BO38+CC38+CO38+CZ38+DK38</f>
        <v>400.16999999999996</v>
      </c>
      <c r="I38" s="7">
        <f>Z38+AO38+BC38+BQ38+CE38+CQ38+DB38+DM38</f>
        <v>15</v>
      </c>
      <c r="J38" s="23">
        <f>R38+AG38+AU38+BI38+BW38+CJ38+CU38+DF38</f>
        <v>79</v>
      </c>
      <c r="K38" s="27">
        <v>110.88</v>
      </c>
      <c r="L38" s="2"/>
      <c r="M38" s="2"/>
      <c r="N38" s="2"/>
      <c r="O38" s="2"/>
      <c r="P38" s="2"/>
      <c r="Q38" s="2"/>
      <c r="R38" s="3">
        <v>22</v>
      </c>
      <c r="S38" s="3"/>
      <c r="T38" s="3"/>
      <c r="U38" s="3">
        <v>1</v>
      </c>
      <c r="V38" s="3"/>
      <c r="W38" s="13"/>
      <c r="X38" s="6">
        <f>IF(K38="DQ",0,K38+L38+M38+N38+O38+P38+Q38)</f>
        <v>110.88</v>
      </c>
      <c r="Y38" s="10">
        <f>R38</f>
        <v>22</v>
      </c>
      <c r="Z38" s="3">
        <f>(S38*5)+(T38*10)+(U38*10)+(V38*15)+(W38*20)</f>
        <v>10</v>
      </c>
      <c r="AA38" s="11">
        <f>IF(K38="DQ",0,X38+Y38+Z38)</f>
        <v>142.88</v>
      </c>
      <c r="AB38" s="31">
        <f>(MIN(AA$3:AA$26)/AA38)*100</f>
        <v>17.245240761478165</v>
      </c>
      <c r="AC38" s="12">
        <v>67.58</v>
      </c>
      <c r="AD38" s="2"/>
      <c r="AE38" s="2"/>
      <c r="AF38" s="2"/>
      <c r="AG38" s="3">
        <v>43</v>
      </c>
      <c r="AH38" s="3"/>
      <c r="AI38" s="3"/>
      <c r="AJ38" s="3"/>
      <c r="AK38" s="3"/>
      <c r="AL38" s="3"/>
      <c r="AM38" s="6">
        <f>IF(AC38="DQ",0,AC38+AD38+AE38+AF38)</f>
        <v>67.58</v>
      </c>
      <c r="AN38" s="10">
        <f>AG38</f>
        <v>43</v>
      </c>
      <c r="AO38" s="3">
        <f>(AH38*5)+(AI38*10)+(AJ38*10)+(AK38*15)+(AL38*20)</f>
        <v>0</v>
      </c>
      <c r="AP38" s="11">
        <f>IF(AC38="DQ",0,AM38+AN38+AO38)</f>
        <v>110.58</v>
      </c>
      <c r="AQ38" s="31">
        <f>(MIN(AP$3:AP$26)/AP38)*100</f>
        <v>31.144872490504611</v>
      </c>
      <c r="AR38" s="12">
        <v>137.85</v>
      </c>
      <c r="AS38" s="2"/>
      <c r="AT38" s="2"/>
      <c r="AU38" s="3">
        <v>0</v>
      </c>
      <c r="AV38" s="3"/>
      <c r="AW38" s="3"/>
      <c r="AX38" s="3"/>
      <c r="AY38" s="3"/>
      <c r="AZ38" s="3"/>
      <c r="BA38" s="6">
        <f>AR38+AS38+AT38</f>
        <v>137.85</v>
      </c>
      <c r="BB38" s="10">
        <f>AU38</f>
        <v>0</v>
      </c>
      <c r="BC38" s="3">
        <f>(AV38*5)+(AW38*10)+(AX38*10)+(AY38*15)+(AZ38*20)</f>
        <v>0</v>
      </c>
      <c r="BD38" s="11">
        <f>BA38+BB38+BC38</f>
        <v>137.85</v>
      </c>
      <c r="BE38" s="31">
        <f>(MIN(BD$3:BD$26)/BD38)*100</f>
        <v>17.874501269495831</v>
      </c>
      <c r="BF38" s="12">
        <v>83.86</v>
      </c>
      <c r="BG38" s="2"/>
      <c r="BH38" s="2"/>
      <c r="BI38" s="3">
        <v>14</v>
      </c>
      <c r="BJ38" s="3">
        <v>1</v>
      </c>
      <c r="BK38" s="3"/>
      <c r="BL38" s="3"/>
      <c r="BM38" s="3"/>
      <c r="BN38" s="3"/>
      <c r="BO38" s="6">
        <f>BF38+BG38+BH38</f>
        <v>83.86</v>
      </c>
      <c r="BP38" s="10">
        <f>BI38</f>
        <v>14</v>
      </c>
      <c r="BQ38" s="3">
        <f>(BJ38*5)+(BK38*10)+(BL38*10)+(BM38*15)+(BN38*20)</f>
        <v>5</v>
      </c>
      <c r="BR38" s="11">
        <f>IF(BF38="DQ",0,BO38+BP38+BQ38)</f>
        <v>102.86</v>
      </c>
      <c r="BS38" s="31">
        <f>(MIN(BR$3:BR$26)/BR38)*100</f>
        <v>29.39918335601789</v>
      </c>
      <c r="BT38" s="12"/>
      <c r="BU38" s="2"/>
      <c r="BV38" s="2"/>
      <c r="BW38" s="3"/>
      <c r="BX38" s="3"/>
      <c r="BY38" s="3"/>
      <c r="BZ38" s="3"/>
      <c r="CA38" s="3"/>
      <c r="CB38" s="3"/>
      <c r="CC38" s="6">
        <f>IF(BT38="DQ",0,BT38+BU38+BV38)</f>
        <v>0</v>
      </c>
      <c r="CD38" s="10">
        <f>BW38</f>
        <v>0</v>
      </c>
      <c r="CE38" s="3">
        <f>(BX38*5)+(BY38*10)+(BZ38*10)+(CA38*15)+(CB38*20)</f>
        <v>0</v>
      </c>
      <c r="CF38" s="11">
        <f>IF(BT38="DQ",0,CC38+CD38+CE38)</f>
        <v>0</v>
      </c>
      <c r="CG38" s="31" t="e">
        <f>(MIN(CF$3:CF$26)/CF38)*100</f>
        <v>#DIV/0!</v>
      </c>
      <c r="CH38" s="12"/>
      <c r="CI38" s="2"/>
      <c r="CJ38" s="3"/>
      <c r="CK38" s="3"/>
      <c r="CL38" s="3"/>
      <c r="CM38" s="3"/>
      <c r="CN38" s="3"/>
      <c r="CO38" s="6">
        <f>CH38+CI38</f>
        <v>0</v>
      </c>
      <c r="CP38" s="10">
        <f>CJ38/2</f>
        <v>0</v>
      </c>
      <c r="CQ38" s="3">
        <f>(CJ38*5)+(CK38*10)+(CL38*10)+(CM38*15)+(CN38*20)</f>
        <v>0</v>
      </c>
      <c r="CR38" s="11">
        <f>CO38+CP38+CQ38</f>
        <v>0</v>
      </c>
      <c r="CS38" s="12"/>
      <c r="CT38" s="2"/>
      <c r="CU38" s="3"/>
      <c r="CV38" s="3"/>
      <c r="CW38" s="3"/>
      <c r="CX38" s="3"/>
      <c r="CY38" s="3"/>
      <c r="CZ38" s="6">
        <f>CS38+CT38</f>
        <v>0</v>
      </c>
      <c r="DA38" s="10">
        <f>CU38/2</f>
        <v>0</v>
      </c>
      <c r="DB38" s="3">
        <f>(CV38*3)+(CW38*5)+(CX38*5)+(CY38*20)</f>
        <v>0</v>
      </c>
      <c r="DC38" s="11">
        <f>CZ38+DA38+DB38</f>
        <v>0</v>
      </c>
      <c r="DD38" s="12"/>
      <c r="DE38" s="2"/>
      <c r="DF38" s="3"/>
      <c r="DG38" s="3"/>
      <c r="DH38" s="3"/>
      <c r="DI38" s="3"/>
      <c r="DJ38" s="3"/>
      <c r="DK38" s="6">
        <f>DD38+DE38</f>
        <v>0</v>
      </c>
      <c r="DL38" s="10">
        <f>DF38/2</f>
        <v>0</v>
      </c>
      <c r="DM38" s="3">
        <f>(DG38*3)+(DH38*5)+(DI38*5)+(DJ38*20)</f>
        <v>0</v>
      </c>
      <c r="DN38" s="11">
        <f>DK38+DL38+DM38</f>
        <v>0</v>
      </c>
    </row>
    <row r="39" spans="1:118" ht="15">
      <c r="A39" s="35"/>
      <c r="B39" s="36"/>
      <c r="C39" s="26"/>
      <c r="D39" s="25"/>
      <c r="E39" s="25"/>
      <c r="F39" s="32" t="e">
        <f t="shared" ref="F4:F46" si="0" xml:space="preserve"> AB39+AQ39+BE39+BS39</f>
        <v>#DIV/0!</v>
      </c>
      <c r="G39" s="33">
        <f t="shared" ref="G4:G46" si="1">H39+I39+J39</f>
        <v>0</v>
      </c>
      <c r="H39" s="21">
        <f>X39+AM39+BA39+BO39+CC39+CO39+CZ39+DK39</f>
        <v>0</v>
      </c>
      <c r="I39" s="7">
        <f t="shared" ref="I27:I46" si="2">Z39+AO39+BC39+BQ39+CE39+CQ39+DB39+DM39</f>
        <v>0</v>
      </c>
      <c r="J39" s="23">
        <f t="shared" ref="J27:J46" si="3">R39+AG39+AU39+BI39+BW39+CJ39+CU39+DF39</f>
        <v>0</v>
      </c>
      <c r="K39" s="27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13"/>
      <c r="X39" s="6">
        <f t="shared" ref="X4:X46" si="4">IF(K39="DQ",0,K39+L39+M39+N39+O39+P39+Q39)</f>
        <v>0</v>
      </c>
      <c r="Y39" s="10">
        <f t="shared" ref="Y27:Y46" si="5">R39</f>
        <v>0</v>
      </c>
      <c r="Z39" s="3">
        <f t="shared" ref="Z27:Z46" si="6">(S39*5)+(T39*10)+(U39*10)+(V39*15)+(W39*20)</f>
        <v>0</v>
      </c>
      <c r="AA39" s="11">
        <f t="shared" ref="AA4:AA46" si="7">IF(K39="DQ",0,X39+Y39+Z39)</f>
        <v>0</v>
      </c>
      <c r="AB39" s="31" t="e">
        <f t="shared" ref="AB5:AB46" si="8">(MIN(AA$3:AA$26)/AA39)*100</f>
        <v>#DIV/0!</v>
      </c>
      <c r="AC39" s="12"/>
      <c r="AD39" s="2"/>
      <c r="AE39" s="2"/>
      <c r="AF39" s="2"/>
      <c r="AG39" s="3"/>
      <c r="AH39" s="3"/>
      <c r="AI39" s="3"/>
      <c r="AJ39" s="3"/>
      <c r="AK39" s="3"/>
      <c r="AL39" s="3"/>
      <c r="AM39" s="6">
        <f t="shared" ref="AM4:AM46" si="9">IF(AC39="DQ",0,AC39+AD39+AE39+AF39)</f>
        <v>0</v>
      </c>
      <c r="AN39" s="10">
        <f t="shared" ref="AN27:AN46" si="10">AG39</f>
        <v>0</v>
      </c>
      <c r="AO39" s="3">
        <f t="shared" ref="AO27:AO46" si="11">(AH39*5)+(AI39*10)+(AJ39*10)+(AK39*15)+(AL39*20)</f>
        <v>0</v>
      </c>
      <c r="AP39" s="11">
        <f t="shared" ref="AP4:AP46" si="12">IF(AC39="DQ",0,AM39+AN39+AO39)</f>
        <v>0</v>
      </c>
      <c r="AQ39" s="31" t="e">
        <f t="shared" ref="AQ4:AQ46" si="13">(MIN(AP$3:AP$26)/AP39)*100</f>
        <v>#DIV/0!</v>
      </c>
      <c r="AR39" s="12"/>
      <c r="AS39" s="2"/>
      <c r="AT39" s="2"/>
      <c r="AU39" s="3"/>
      <c r="AV39" s="3"/>
      <c r="AW39" s="3"/>
      <c r="AX39" s="3"/>
      <c r="AY39" s="3"/>
      <c r="AZ39" s="3"/>
      <c r="BA39" s="6">
        <f t="shared" ref="BA27:BA46" si="14">AR39+AS39+AT39</f>
        <v>0</v>
      </c>
      <c r="BB39" s="10">
        <f t="shared" ref="BB27:BB46" si="15">AU39</f>
        <v>0</v>
      </c>
      <c r="BC39" s="3">
        <f t="shared" ref="BC27:BC46" si="16">(AV39*5)+(AW39*10)+(AX39*10)+(AY39*15)+(AZ39*20)</f>
        <v>0</v>
      </c>
      <c r="BD39" s="11">
        <f t="shared" ref="BD27:BD46" si="17">BA39+BB39+BC39</f>
        <v>0</v>
      </c>
      <c r="BE39" s="31" t="e">
        <f t="shared" ref="BE4:BE46" si="18">(MIN(BD$3:BD$26)/BD39)*100</f>
        <v>#DIV/0!</v>
      </c>
      <c r="BF39" s="12"/>
      <c r="BG39" s="2"/>
      <c r="BH39" s="2"/>
      <c r="BI39" s="3"/>
      <c r="BJ39" s="3"/>
      <c r="BK39" s="3"/>
      <c r="BL39" s="3"/>
      <c r="BM39" s="3"/>
      <c r="BN39" s="3"/>
      <c r="BO39" s="6">
        <f t="shared" ref="BO27:BO46" si="19">BF39+BG39+BH39</f>
        <v>0</v>
      </c>
      <c r="BP39" s="10">
        <f t="shared" ref="BP27:BP46" si="20">BI39</f>
        <v>0</v>
      </c>
      <c r="BQ39" s="3">
        <f t="shared" ref="BQ27:BQ46" si="21">(BJ39*5)+(BK39*10)+(BL39*10)+(BM39*15)+(BN39*20)</f>
        <v>0</v>
      </c>
      <c r="BR39" s="11">
        <f t="shared" ref="BR4:BR46" si="22">IF(BF39="DQ",0,BO39+BP39+BQ39)</f>
        <v>0</v>
      </c>
      <c r="BS39" s="31" t="e">
        <f t="shared" ref="BS4:BS46" si="23">(MIN(BR$3:BR$26)/BR39)*100</f>
        <v>#DIV/0!</v>
      </c>
      <c r="BT39" s="12"/>
      <c r="BU39" s="2"/>
      <c r="BV39" s="2"/>
      <c r="BW39" s="3"/>
      <c r="BX39" s="3"/>
      <c r="BY39" s="3"/>
      <c r="BZ39" s="3"/>
      <c r="CA39" s="3"/>
      <c r="CB39" s="3"/>
      <c r="CC39" s="6">
        <f t="shared" ref="CC4:CC46" si="24">IF(BT39="DQ",0,BT39+BU39+BV39)</f>
        <v>0</v>
      </c>
      <c r="CD39" s="10">
        <f t="shared" ref="CD27:CD46" si="25">BW39</f>
        <v>0</v>
      </c>
      <c r="CE39" s="3">
        <f t="shared" ref="CE27:CE46" si="26">(BX39*5)+(BY39*10)+(BZ39*10)+(CA39*15)+(CB39*20)</f>
        <v>0</v>
      </c>
      <c r="CF39" s="11">
        <f t="shared" ref="CF4:CF46" si="27">IF(BT39="DQ",0,CC39+CD39+CE39)</f>
        <v>0</v>
      </c>
      <c r="CG39" s="31" t="e">
        <f t="shared" ref="CG4:CG46" si="28">(MIN(CF$3:CF$26)/CF39)*100</f>
        <v>#DIV/0!</v>
      </c>
      <c r="CH39" s="12"/>
      <c r="CI39" s="2"/>
      <c r="CJ39" s="3"/>
      <c r="CK39" s="3"/>
      <c r="CL39" s="3"/>
      <c r="CM39" s="3"/>
      <c r="CN39" s="3"/>
      <c r="CO39" s="6">
        <f t="shared" ref="CO27:CO46" si="29">CH39+CI39</f>
        <v>0</v>
      </c>
      <c r="CP39" s="10">
        <f t="shared" ref="CP27:CP46" si="30">CJ39/2</f>
        <v>0</v>
      </c>
      <c r="CQ39" s="3">
        <f t="shared" ref="CQ27:CQ46" si="31">(CJ39*5)+(CK39*10)+(CL39*10)+(CM39*15)+(CN39*20)</f>
        <v>0</v>
      </c>
      <c r="CR39" s="11">
        <f t="shared" ref="CR27:CR46" si="32">CO39+CP39+CQ39</f>
        <v>0</v>
      </c>
      <c r="CS39" s="12"/>
      <c r="CT39" s="2"/>
      <c r="CU39" s="3"/>
      <c r="CV39" s="3"/>
      <c r="CW39" s="3"/>
      <c r="CX39" s="3"/>
      <c r="CY39" s="3"/>
      <c r="CZ39" s="6">
        <f t="shared" ref="CZ27:CZ46" si="33">CS39+CT39</f>
        <v>0</v>
      </c>
      <c r="DA39" s="10">
        <f t="shared" ref="DA27:DA46" si="34">CU39/2</f>
        <v>0</v>
      </c>
      <c r="DB39" s="3">
        <f t="shared" ref="DB27:DB46" si="35">(CV39*3)+(CW39*5)+(CX39*5)+(CY39*20)</f>
        <v>0</v>
      </c>
      <c r="DC39" s="11">
        <f t="shared" ref="DC27:DC46" si="36">CZ39+DA39+DB39</f>
        <v>0</v>
      </c>
      <c r="DD39" s="12"/>
      <c r="DE39" s="2"/>
      <c r="DF39" s="3"/>
      <c r="DG39" s="3"/>
      <c r="DH39" s="3"/>
      <c r="DI39" s="3"/>
      <c r="DJ39" s="3"/>
      <c r="DK39" s="6">
        <f>DD39+DE39</f>
        <v>0</v>
      </c>
      <c r="DL39" s="10">
        <f t="shared" ref="DL27:DL46" si="37">DF39/2</f>
        <v>0</v>
      </c>
      <c r="DM39" s="3">
        <f t="shared" ref="DM27:DM46" si="38">(DG39*3)+(DH39*5)+(DI39*5)+(DJ39*20)</f>
        <v>0</v>
      </c>
      <c r="DN39" s="11">
        <f>DK39+DL39+DM39</f>
        <v>0</v>
      </c>
    </row>
    <row r="40" spans="1:118" ht="15">
      <c r="A40" s="35"/>
      <c r="B40" s="36"/>
      <c r="F40" s="32" t="e">
        <f t="shared" si="0"/>
        <v>#DIV/0!</v>
      </c>
      <c r="G40" s="33">
        <f t="shared" si="1"/>
        <v>0</v>
      </c>
      <c r="H40" s="21">
        <f t="shared" ref="H27:H46" si="39">X40+AM40+BA40+BO40+CC40+CO40+CZ40+DK40</f>
        <v>0</v>
      </c>
      <c r="I40" s="7">
        <f t="shared" si="2"/>
        <v>0</v>
      </c>
      <c r="J40" s="23">
        <f t="shared" si="3"/>
        <v>0</v>
      </c>
      <c r="X40" s="6">
        <f t="shared" si="4"/>
        <v>0</v>
      </c>
      <c r="Y40" s="10">
        <f t="shared" si="5"/>
        <v>0</v>
      </c>
      <c r="Z40" s="3">
        <f t="shared" si="6"/>
        <v>0</v>
      </c>
      <c r="AA40" s="11">
        <f t="shared" si="7"/>
        <v>0</v>
      </c>
      <c r="AB40" s="31" t="e">
        <f t="shared" si="8"/>
        <v>#DIV/0!</v>
      </c>
      <c r="AC40" s="12"/>
      <c r="AM40" s="6">
        <f t="shared" si="9"/>
        <v>0</v>
      </c>
      <c r="AN40" s="10">
        <f t="shared" si="10"/>
        <v>0</v>
      </c>
      <c r="AO40" s="3">
        <f t="shared" si="11"/>
        <v>0</v>
      </c>
      <c r="AP40" s="11">
        <f t="shared" si="12"/>
        <v>0</v>
      </c>
      <c r="AQ40" s="31" t="e">
        <f t="shared" si="13"/>
        <v>#DIV/0!</v>
      </c>
      <c r="AR40" s="12"/>
      <c r="BA40" s="6">
        <f t="shared" si="14"/>
        <v>0</v>
      </c>
      <c r="BB40" s="10">
        <f t="shared" si="15"/>
        <v>0</v>
      </c>
      <c r="BC40" s="3">
        <f t="shared" si="16"/>
        <v>0</v>
      </c>
      <c r="BD40" s="11">
        <f t="shared" si="17"/>
        <v>0</v>
      </c>
      <c r="BE40" s="31" t="e">
        <f t="shared" si="18"/>
        <v>#DIV/0!</v>
      </c>
      <c r="BF40" s="12"/>
      <c r="BO40" s="6">
        <f t="shared" si="19"/>
        <v>0</v>
      </c>
      <c r="BP40" s="10">
        <f t="shared" si="20"/>
        <v>0</v>
      </c>
      <c r="BQ40" s="3">
        <f t="shared" si="21"/>
        <v>0</v>
      </c>
      <c r="BR40" s="11">
        <f t="shared" si="22"/>
        <v>0</v>
      </c>
      <c r="BS40" s="31" t="e">
        <f t="shared" si="23"/>
        <v>#DIV/0!</v>
      </c>
      <c r="BT40" s="12"/>
      <c r="CC40" s="6">
        <f t="shared" si="24"/>
        <v>0</v>
      </c>
      <c r="CD40" s="10">
        <f t="shared" si="25"/>
        <v>0</v>
      </c>
      <c r="CE40" s="3">
        <f t="shared" si="26"/>
        <v>0</v>
      </c>
      <c r="CF40" s="11">
        <f t="shared" si="27"/>
        <v>0</v>
      </c>
      <c r="CG40" s="31" t="e">
        <f t="shared" si="28"/>
        <v>#DIV/0!</v>
      </c>
      <c r="CH40" s="12"/>
      <c r="CO40" s="6">
        <f t="shared" si="29"/>
        <v>0</v>
      </c>
      <c r="CP40" s="10">
        <f t="shared" si="30"/>
        <v>0</v>
      </c>
      <c r="CQ40" s="3">
        <f t="shared" si="31"/>
        <v>0</v>
      </c>
      <c r="CR40" s="11">
        <f t="shared" si="32"/>
        <v>0</v>
      </c>
      <c r="CS40" s="12"/>
      <c r="CZ40" s="6">
        <f t="shared" si="33"/>
        <v>0</v>
      </c>
      <c r="DA40" s="10">
        <f t="shared" si="34"/>
        <v>0</v>
      </c>
      <c r="DB40" s="3">
        <f t="shared" si="35"/>
        <v>0</v>
      </c>
      <c r="DC40" s="11">
        <f t="shared" si="36"/>
        <v>0</v>
      </c>
      <c r="DK40" s="6">
        <f t="shared" ref="DK40:DK46" si="40">DD40+DE40</f>
        <v>0</v>
      </c>
      <c r="DL40" s="10">
        <f t="shared" si="37"/>
        <v>0</v>
      </c>
      <c r="DM40" s="3">
        <f t="shared" si="38"/>
        <v>0</v>
      </c>
      <c r="DN40" s="11">
        <f t="shared" ref="DN40:DN46" si="41">DK40+DL40+DM40</f>
        <v>0</v>
      </c>
    </row>
    <row r="41" spans="1:118" ht="15">
      <c r="A41" s="35"/>
      <c r="B41" s="36"/>
      <c r="F41" s="32" t="e">
        <f t="shared" si="0"/>
        <v>#DIV/0!</v>
      </c>
      <c r="G41" s="33">
        <f t="shared" si="1"/>
        <v>0</v>
      </c>
      <c r="H41" s="21">
        <f t="shared" si="39"/>
        <v>0</v>
      </c>
      <c r="I41" s="7">
        <f t="shared" si="2"/>
        <v>0</v>
      </c>
      <c r="J41" s="23">
        <f t="shared" si="3"/>
        <v>0</v>
      </c>
      <c r="X41" s="6">
        <f t="shared" si="4"/>
        <v>0</v>
      </c>
      <c r="Y41" s="10">
        <f t="shared" si="5"/>
        <v>0</v>
      </c>
      <c r="Z41" s="3">
        <f t="shared" si="6"/>
        <v>0</v>
      </c>
      <c r="AA41" s="11">
        <f t="shared" si="7"/>
        <v>0</v>
      </c>
      <c r="AB41" s="31" t="e">
        <f t="shared" si="8"/>
        <v>#DIV/0!</v>
      </c>
      <c r="AC41" s="12"/>
      <c r="AM41" s="6">
        <f t="shared" si="9"/>
        <v>0</v>
      </c>
      <c r="AN41" s="10">
        <f t="shared" si="10"/>
        <v>0</v>
      </c>
      <c r="AO41" s="3">
        <f t="shared" si="11"/>
        <v>0</v>
      </c>
      <c r="AP41" s="11">
        <f t="shared" si="12"/>
        <v>0</v>
      </c>
      <c r="AQ41" s="31" t="e">
        <f t="shared" si="13"/>
        <v>#DIV/0!</v>
      </c>
      <c r="AR41" s="12"/>
      <c r="BA41" s="6">
        <f t="shared" si="14"/>
        <v>0</v>
      </c>
      <c r="BB41" s="10">
        <f t="shared" si="15"/>
        <v>0</v>
      </c>
      <c r="BC41" s="3">
        <f t="shared" si="16"/>
        <v>0</v>
      </c>
      <c r="BD41" s="11">
        <f t="shared" si="17"/>
        <v>0</v>
      </c>
      <c r="BE41" s="31" t="e">
        <f t="shared" si="18"/>
        <v>#DIV/0!</v>
      </c>
      <c r="BF41" s="12"/>
      <c r="BO41" s="6">
        <f t="shared" si="19"/>
        <v>0</v>
      </c>
      <c r="BP41" s="10">
        <f t="shared" si="20"/>
        <v>0</v>
      </c>
      <c r="BQ41" s="3">
        <f t="shared" si="21"/>
        <v>0</v>
      </c>
      <c r="BR41" s="11">
        <f t="shared" si="22"/>
        <v>0</v>
      </c>
      <c r="BS41" s="31" t="e">
        <f t="shared" si="23"/>
        <v>#DIV/0!</v>
      </c>
      <c r="BT41" s="12"/>
      <c r="CC41" s="6">
        <f t="shared" si="24"/>
        <v>0</v>
      </c>
      <c r="CD41" s="10">
        <f t="shared" si="25"/>
        <v>0</v>
      </c>
      <c r="CE41" s="3">
        <f t="shared" si="26"/>
        <v>0</v>
      </c>
      <c r="CF41" s="11">
        <f t="shared" si="27"/>
        <v>0</v>
      </c>
      <c r="CG41" s="31" t="e">
        <f t="shared" si="28"/>
        <v>#DIV/0!</v>
      </c>
      <c r="CH41" s="12"/>
      <c r="CO41" s="6">
        <f t="shared" si="29"/>
        <v>0</v>
      </c>
      <c r="CP41" s="10">
        <f t="shared" si="30"/>
        <v>0</v>
      </c>
      <c r="CQ41" s="3">
        <f t="shared" si="31"/>
        <v>0</v>
      </c>
      <c r="CR41" s="11">
        <f t="shared" si="32"/>
        <v>0</v>
      </c>
      <c r="CS41" s="12"/>
      <c r="CZ41" s="6">
        <f t="shared" si="33"/>
        <v>0</v>
      </c>
      <c r="DA41" s="10">
        <f t="shared" si="34"/>
        <v>0</v>
      </c>
      <c r="DB41" s="3">
        <f t="shared" si="35"/>
        <v>0</v>
      </c>
      <c r="DC41" s="11">
        <f t="shared" si="36"/>
        <v>0</v>
      </c>
      <c r="DK41" s="6">
        <f t="shared" si="40"/>
        <v>0</v>
      </c>
      <c r="DL41" s="10">
        <f t="shared" si="37"/>
        <v>0</v>
      </c>
      <c r="DM41" s="3">
        <f t="shared" si="38"/>
        <v>0</v>
      </c>
      <c r="DN41" s="11">
        <f t="shared" si="41"/>
        <v>0</v>
      </c>
    </row>
    <row r="42" spans="1:118" ht="15">
      <c r="A42" s="35"/>
      <c r="B42" s="36"/>
      <c r="F42" s="32" t="e">
        <f t="shared" si="0"/>
        <v>#DIV/0!</v>
      </c>
      <c r="G42" s="33">
        <f t="shared" si="1"/>
        <v>0</v>
      </c>
      <c r="H42" s="21">
        <f t="shared" si="39"/>
        <v>0</v>
      </c>
      <c r="I42" s="7">
        <f t="shared" si="2"/>
        <v>0</v>
      </c>
      <c r="J42" s="23">
        <f t="shared" si="3"/>
        <v>0</v>
      </c>
      <c r="X42" s="6">
        <f t="shared" si="4"/>
        <v>0</v>
      </c>
      <c r="Y42" s="10">
        <f t="shared" si="5"/>
        <v>0</v>
      </c>
      <c r="Z42" s="3">
        <f t="shared" si="6"/>
        <v>0</v>
      </c>
      <c r="AA42" s="11">
        <f t="shared" si="7"/>
        <v>0</v>
      </c>
      <c r="AB42" s="31" t="e">
        <f t="shared" si="8"/>
        <v>#DIV/0!</v>
      </c>
      <c r="AC42" s="12"/>
      <c r="AM42" s="6">
        <f t="shared" si="9"/>
        <v>0</v>
      </c>
      <c r="AN42" s="10">
        <f t="shared" si="10"/>
        <v>0</v>
      </c>
      <c r="AO42" s="3">
        <f t="shared" si="11"/>
        <v>0</v>
      </c>
      <c r="AP42" s="11">
        <f t="shared" si="12"/>
        <v>0</v>
      </c>
      <c r="AQ42" s="31" t="e">
        <f t="shared" si="13"/>
        <v>#DIV/0!</v>
      </c>
      <c r="AR42" s="12"/>
      <c r="BA42" s="6">
        <f t="shared" si="14"/>
        <v>0</v>
      </c>
      <c r="BB42" s="10">
        <f t="shared" si="15"/>
        <v>0</v>
      </c>
      <c r="BC42" s="3">
        <f t="shared" si="16"/>
        <v>0</v>
      </c>
      <c r="BD42" s="11">
        <f t="shared" si="17"/>
        <v>0</v>
      </c>
      <c r="BE42" s="31" t="e">
        <f t="shared" si="18"/>
        <v>#DIV/0!</v>
      </c>
      <c r="BF42" s="12"/>
      <c r="BO42" s="6">
        <f t="shared" si="19"/>
        <v>0</v>
      </c>
      <c r="BP42" s="10">
        <f t="shared" si="20"/>
        <v>0</v>
      </c>
      <c r="BQ42" s="3">
        <f t="shared" si="21"/>
        <v>0</v>
      </c>
      <c r="BR42" s="11">
        <f t="shared" si="22"/>
        <v>0</v>
      </c>
      <c r="BS42" s="31" t="e">
        <f t="shared" si="23"/>
        <v>#DIV/0!</v>
      </c>
      <c r="BT42" s="12"/>
      <c r="CC42" s="6">
        <f t="shared" si="24"/>
        <v>0</v>
      </c>
      <c r="CD42" s="10">
        <f t="shared" si="25"/>
        <v>0</v>
      </c>
      <c r="CE42" s="3">
        <f t="shared" si="26"/>
        <v>0</v>
      </c>
      <c r="CF42" s="11">
        <f t="shared" si="27"/>
        <v>0</v>
      </c>
      <c r="CG42" s="31" t="e">
        <f t="shared" si="28"/>
        <v>#DIV/0!</v>
      </c>
      <c r="CH42" s="12"/>
      <c r="CO42" s="6">
        <f t="shared" si="29"/>
        <v>0</v>
      </c>
      <c r="CP42" s="10">
        <f t="shared" si="30"/>
        <v>0</v>
      </c>
      <c r="CQ42" s="3">
        <f t="shared" si="31"/>
        <v>0</v>
      </c>
      <c r="CR42" s="11">
        <f t="shared" si="32"/>
        <v>0</v>
      </c>
      <c r="CS42" s="12"/>
      <c r="CZ42" s="6">
        <f t="shared" si="33"/>
        <v>0</v>
      </c>
      <c r="DA42" s="10">
        <f t="shared" si="34"/>
        <v>0</v>
      </c>
      <c r="DB42" s="3">
        <f t="shared" si="35"/>
        <v>0</v>
      </c>
      <c r="DC42" s="11">
        <f t="shared" si="36"/>
        <v>0</v>
      </c>
      <c r="DK42" s="6">
        <f t="shared" si="40"/>
        <v>0</v>
      </c>
      <c r="DL42" s="10">
        <f t="shared" si="37"/>
        <v>0</v>
      </c>
      <c r="DM42" s="3">
        <f t="shared" si="38"/>
        <v>0</v>
      </c>
      <c r="DN42" s="11">
        <f t="shared" si="41"/>
        <v>0</v>
      </c>
    </row>
    <row r="43" spans="1:118" ht="15">
      <c r="A43" s="35"/>
      <c r="B43" s="36"/>
      <c r="F43" s="32" t="e">
        <f t="shared" si="0"/>
        <v>#DIV/0!</v>
      </c>
      <c r="G43" s="33">
        <f t="shared" si="1"/>
        <v>0</v>
      </c>
      <c r="H43" s="21">
        <f t="shared" si="39"/>
        <v>0</v>
      </c>
      <c r="I43" s="7">
        <f t="shared" si="2"/>
        <v>0</v>
      </c>
      <c r="J43" s="23">
        <f t="shared" si="3"/>
        <v>0</v>
      </c>
      <c r="Q43" s="29"/>
      <c r="X43" s="6">
        <f t="shared" si="4"/>
        <v>0</v>
      </c>
      <c r="Y43" s="10">
        <f t="shared" si="5"/>
        <v>0</v>
      </c>
      <c r="Z43" s="3">
        <f t="shared" si="6"/>
        <v>0</v>
      </c>
      <c r="AA43" s="11">
        <f t="shared" si="7"/>
        <v>0</v>
      </c>
      <c r="AB43" s="31" t="e">
        <f t="shared" si="8"/>
        <v>#DIV/0!</v>
      </c>
      <c r="AC43" s="12"/>
      <c r="AM43" s="6">
        <f t="shared" si="9"/>
        <v>0</v>
      </c>
      <c r="AN43" s="10">
        <f t="shared" si="10"/>
        <v>0</v>
      </c>
      <c r="AO43" s="3">
        <f t="shared" si="11"/>
        <v>0</v>
      </c>
      <c r="AP43" s="11">
        <f t="shared" si="12"/>
        <v>0</v>
      </c>
      <c r="AQ43" s="31" t="e">
        <f t="shared" si="13"/>
        <v>#DIV/0!</v>
      </c>
      <c r="AR43" s="12"/>
      <c r="BA43" s="6">
        <f t="shared" si="14"/>
        <v>0</v>
      </c>
      <c r="BB43" s="10">
        <f t="shared" si="15"/>
        <v>0</v>
      </c>
      <c r="BC43" s="3">
        <f t="shared" si="16"/>
        <v>0</v>
      </c>
      <c r="BD43" s="11">
        <f t="shared" si="17"/>
        <v>0</v>
      </c>
      <c r="BE43" s="31" t="e">
        <f t="shared" si="18"/>
        <v>#DIV/0!</v>
      </c>
      <c r="BF43" s="12"/>
      <c r="BO43" s="6">
        <f t="shared" si="19"/>
        <v>0</v>
      </c>
      <c r="BP43" s="10">
        <f t="shared" si="20"/>
        <v>0</v>
      </c>
      <c r="BQ43" s="3">
        <f t="shared" si="21"/>
        <v>0</v>
      </c>
      <c r="BR43" s="11">
        <f t="shared" si="22"/>
        <v>0</v>
      </c>
      <c r="BS43" s="31" t="e">
        <f t="shared" si="23"/>
        <v>#DIV/0!</v>
      </c>
      <c r="BT43" s="12"/>
      <c r="CC43" s="6">
        <f t="shared" si="24"/>
        <v>0</v>
      </c>
      <c r="CD43" s="10">
        <f t="shared" si="25"/>
        <v>0</v>
      </c>
      <c r="CE43" s="3">
        <f t="shared" si="26"/>
        <v>0</v>
      </c>
      <c r="CF43" s="11">
        <f t="shared" si="27"/>
        <v>0</v>
      </c>
      <c r="CG43" s="31" t="e">
        <f t="shared" si="28"/>
        <v>#DIV/0!</v>
      </c>
      <c r="CH43" s="12"/>
      <c r="CO43" s="6">
        <f t="shared" si="29"/>
        <v>0</v>
      </c>
      <c r="CP43" s="10">
        <f t="shared" si="30"/>
        <v>0</v>
      </c>
      <c r="CQ43" s="3">
        <f t="shared" si="31"/>
        <v>0</v>
      </c>
      <c r="CR43" s="11">
        <f t="shared" si="32"/>
        <v>0</v>
      </c>
      <c r="CS43" s="12"/>
      <c r="CZ43" s="6">
        <f t="shared" si="33"/>
        <v>0</v>
      </c>
      <c r="DA43" s="10">
        <f t="shared" si="34"/>
        <v>0</v>
      </c>
      <c r="DB43" s="3">
        <f t="shared" si="35"/>
        <v>0</v>
      </c>
      <c r="DC43" s="11">
        <f t="shared" si="36"/>
        <v>0</v>
      </c>
      <c r="DK43" s="6">
        <f t="shared" si="40"/>
        <v>0</v>
      </c>
      <c r="DL43" s="10">
        <f t="shared" si="37"/>
        <v>0</v>
      </c>
      <c r="DM43" s="3">
        <f t="shared" si="38"/>
        <v>0</v>
      </c>
      <c r="DN43" s="11">
        <f t="shared" si="41"/>
        <v>0</v>
      </c>
    </row>
    <row r="44" spans="1:118" ht="15">
      <c r="A44" s="35"/>
      <c r="B44" s="36"/>
      <c r="F44" s="32" t="e">
        <f t="shared" si="0"/>
        <v>#DIV/0!</v>
      </c>
      <c r="G44" s="33">
        <f t="shared" si="1"/>
        <v>0</v>
      </c>
      <c r="H44" s="21">
        <f t="shared" si="39"/>
        <v>0</v>
      </c>
      <c r="I44" s="7">
        <f t="shared" si="2"/>
        <v>0</v>
      </c>
      <c r="J44" s="23">
        <f t="shared" si="3"/>
        <v>0</v>
      </c>
      <c r="X44" s="6">
        <f t="shared" si="4"/>
        <v>0</v>
      </c>
      <c r="Y44" s="10">
        <f t="shared" si="5"/>
        <v>0</v>
      </c>
      <c r="Z44" s="3">
        <f t="shared" si="6"/>
        <v>0</v>
      </c>
      <c r="AA44" s="11">
        <f t="shared" si="7"/>
        <v>0</v>
      </c>
      <c r="AB44" s="31" t="e">
        <f t="shared" si="8"/>
        <v>#DIV/0!</v>
      </c>
      <c r="AC44" s="12"/>
      <c r="AM44" s="6">
        <f t="shared" si="9"/>
        <v>0</v>
      </c>
      <c r="AN44" s="10">
        <f t="shared" si="10"/>
        <v>0</v>
      </c>
      <c r="AO44" s="3">
        <f t="shared" si="11"/>
        <v>0</v>
      </c>
      <c r="AP44" s="11">
        <f t="shared" si="12"/>
        <v>0</v>
      </c>
      <c r="AQ44" s="31" t="e">
        <f t="shared" si="13"/>
        <v>#DIV/0!</v>
      </c>
      <c r="AR44" s="12"/>
      <c r="BA44" s="6">
        <f t="shared" si="14"/>
        <v>0</v>
      </c>
      <c r="BB44" s="10">
        <f t="shared" si="15"/>
        <v>0</v>
      </c>
      <c r="BC44" s="3">
        <f t="shared" si="16"/>
        <v>0</v>
      </c>
      <c r="BD44" s="11">
        <f t="shared" si="17"/>
        <v>0</v>
      </c>
      <c r="BE44" s="31" t="e">
        <f t="shared" si="18"/>
        <v>#DIV/0!</v>
      </c>
      <c r="BF44" s="12"/>
      <c r="BO44" s="6">
        <f t="shared" si="19"/>
        <v>0</v>
      </c>
      <c r="BP44" s="10">
        <f t="shared" si="20"/>
        <v>0</v>
      </c>
      <c r="BQ44" s="3">
        <f t="shared" si="21"/>
        <v>0</v>
      </c>
      <c r="BR44" s="11">
        <f t="shared" si="22"/>
        <v>0</v>
      </c>
      <c r="BS44" s="31" t="e">
        <f t="shared" si="23"/>
        <v>#DIV/0!</v>
      </c>
      <c r="BT44" s="12"/>
      <c r="CC44" s="6">
        <f t="shared" si="24"/>
        <v>0</v>
      </c>
      <c r="CD44" s="10">
        <f t="shared" si="25"/>
        <v>0</v>
      </c>
      <c r="CE44" s="3">
        <f t="shared" si="26"/>
        <v>0</v>
      </c>
      <c r="CF44" s="11">
        <f t="shared" si="27"/>
        <v>0</v>
      </c>
      <c r="CG44" s="31" t="e">
        <f t="shared" si="28"/>
        <v>#DIV/0!</v>
      </c>
      <c r="CH44" s="12"/>
      <c r="CO44" s="6">
        <f t="shared" si="29"/>
        <v>0</v>
      </c>
      <c r="CP44" s="10">
        <f t="shared" si="30"/>
        <v>0</v>
      </c>
      <c r="CQ44" s="3">
        <f t="shared" si="31"/>
        <v>0</v>
      </c>
      <c r="CR44" s="11">
        <f t="shared" si="32"/>
        <v>0</v>
      </c>
      <c r="CS44" s="12"/>
      <c r="CZ44" s="6">
        <f t="shared" si="33"/>
        <v>0</v>
      </c>
      <c r="DA44" s="10">
        <f t="shared" si="34"/>
        <v>0</v>
      </c>
      <c r="DB44" s="3">
        <f t="shared" si="35"/>
        <v>0</v>
      </c>
      <c r="DC44" s="11">
        <f t="shared" si="36"/>
        <v>0</v>
      </c>
      <c r="DK44" s="6">
        <f t="shared" si="40"/>
        <v>0</v>
      </c>
      <c r="DL44" s="10">
        <f t="shared" si="37"/>
        <v>0</v>
      </c>
      <c r="DM44" s="3">
        <f t="shared" si="38"/>
        <v>0</v>
      </c>
      <c r="DN44" s="11">
        <f t="shared" si="41"/>
        <v>0</v>
      </c>
    </row>
    <row r="45" spans="1:118" ht="15">
      <c r="A45" s="35"/>
      <c r="B45" s="36"/>
      <c r="F45" s="32" t="e">
        <f t="shared" si="0"/>
        <v>#DIV/0!</v>
      </c>
      <c r="G45" s="33">
        <f t="shared" si="1"/>
        <v>0</v>
      </c>
      <c r="H45" s="21">
        <f t="shared" si="39"/>
        <v>0</v>
      </c>
      <c r="I45" s="7">
        <f t="shared" si="2"/>
        <v>0</v>
      </c>
      <c r="J45" s="23">
        <f t="shared" si="3"/>
        <v>0</v>
      </c>
      <c r="X45" s="6">
        <f t="shared" si="4"/>
        <v>0</v>
      </c>
      <c r="Y45" s="10">
        <f t="shared" si="5"/>
        <v>0</v>
      </c>
      <c r="Z45" s="3">
        <f t="shared" si="6"/>
        <v>0</v>
      </c>
      <c r="AA45" s="11">
        <f t="shared" si="7"/>
        <v>0</v>
      </c>
      <c r="AB45" s="31" t="e">
        <f t="shared" si="8"/>
        <v>#DIV/0!</v>
      </c>
      <c r="AC45" s="12"/>
      <c r="AM45" s="6">
        <f t="shared" si="9"/>
        <v>0</v>
      </c>
      <c r="AN45" s="10">
        <f t="shared" si="10"/>
        <v>0</v>
      </c>
      <c r="AO45" s="3">
        <f t="shared" si="11"/>
        <v>0</v>
      </c>
      <c r="AP45" s="11">
        <f t="shared" si="12"/>
        <v>0</v>
      </c>
      <c r="AQ45" s="31" t="e">
        <f t="shared" si="13"/>
        <v>#DIV/0!</v>
      </c>
      <c r="AR45" s="12"/>
      <c r="BA45" s="6">
        <f t="shared" si="14"/>
        <v>0</v>
      </c>
      <c r="BB45" s="10">
        <f t="shared" si="15"/>
        <v>0</v>
      </c>
      <c r="BC45" s="3">
        <f t="shared" si="16"/>
        <v>0</v>
      </c>
      <c r="BD45" s="11">
        <f t="shared" si="17"/>
        <v>0</v>
      </c>
      <c r="BE45" s="31" t="e">
        <f t="shared" si="18"/>
        <v>#DIV/0!</v>
      </c>
      <c r="BF45" s="12"/>
      <c r="BO45" s="6">
        <f t="shared" si="19"/>
        <v>0</v>
      </c>
      <c r="BP45" s="10">
        <f t="shared" si="20"/>
        <v>0</v>
      </c>
      <c r="BQ45" s="3">
        <f t="shared" si="21"/>
        <v>0</v>
      </c>
      <c r="BR45" s="11">
        <f t="shared" si="22"/>
        <v>0</v>
      </c>
      <c r="BS45" s="31" t="e">
        <f t="shared" si="23"/>
        <v>#DIV/0!</v>
      </c>
      <c r="BT45" s="12"/>
      <c r="CC45" s="6">
        <f t="shared" si="24"/>
        <v>0</v>
      </c>
      <c r="CD45" s="10">
        <f t="shared" si="25"/>
        <v>0</v>
      </c>
      <c r="CE45" s="3">
        <f t="shared" si="26"/>
        <v>0</v>
      </c>
      <c r="CF45" s="11">
        <f t="shared" si="27"/>
        <v>0</v>
      </c>
      <c r="CG45" s="31" t="e">
        <f t="shared" si="28"/>
        <v>#DIV/0!</v>
      </c>
      <c r="CH45" s="12"/>
      <c r="CO45" s="6">
        <f t="shared" si="29"/>
        <v>0</v>
      </c>
      <c r="CP45" s="10">
        <f t="shared" si="30"/>
        <v>0</v>
      </c>
      <c r="CQ45" s="3">
        <f t="shared" si="31"/>
        <v>0</v>
      </c>
      <c r="CR45" s="11">
        <f t="shared" si="32"/>
        <v>0</v>
      </c>
      <c r="CS45" s="12"/>
      <c r="CZ45" s="6">
        <f t="shared" si="33"/>
        <v>0</v>
      </c>
      <c r="DA45" s="10">
        <f t="shared" si="34"/>
        <v>0</v>
      </c>
      <c r="DB45" s="3">
        <f t="shared" si="35"/>
        <v>0</v>
      </c>
      <c r="DC45" s="11">
        <f t="shared" si="36"/>
        <v>0</v>
      </c>
      <c r="DK45" s="6">
        <f t="shared" si="40"/>
        <v>0</v>
      </c>
      <c r="DL45" s="10">
        <f t="shared" si="37"/>
        <v>0</v>
      </c>
      <c r="DM45" s="3">
        <f t="shared" si="38"/>
        <v>0</v>
      </c>
      <c r="DN45" s="11">
        <f t="shared" si="41"/>
        <v>0</v>
      </c>
    </row>
    <row r="46" spans="1:118" ht="15">
      <c r="A46" s="35"/>
      <c r="B46" s="36"/>
      <c r="F46" s="32" t="e">
        <f t="shared" si="0"/>
        <v>#DIV/0!</v>
      </c>
      <c r="G46" s="33">
        <f t="shared" si="1"/>
        <v>0</v>
      </c>
      <c r="H46" s="21">
        <f t="shared" si="39"/>
        <v>0</v>
      </c>
      <c r="I46" s="7">
        <f t="shared" si="2"/>
        <v>0</v>
      </c>
      <c r="J46" s="23">
        <f t="shared" si="3"/>
        <v>0</v>
      </c>
      <c r="X46" s="6">
        <f t="shared" si="4"/>
        <v>0</v>
      </c>
      <c r="Y46" s="10">
        <f t="shared" si="5"/>
        <v>0</v>
      </c>
      <c r="Z46" s="3">
        <f t="shared" si="6"/>
        <v>0</v>
      </c>
      <c r="AA46" s="11">
        <f t="shared" si="7"/>
        <v>0</v>
      </c>
      <c r="AB46" s="31" t="e">
        <f t="shared" si="8"/>
        <v>#DIV/0!</v>
      </c>
      <c r="AC46" s="12"/>
      <c r="AM46" s="6">
        <f t="shared" si="9"/>
        <v>0</v>
      </c>
      <c r="AN46" s="10">
        <f t="shared" si="10"/>
        <v>0</v>
      </c>
      <c r="AO46" s="3">
        <f t="shared" si="11"/>
        <v>0</v>
      </c>
      <c r="AP46" s="11">
        <f t="shared" si="12"/>
        <v>0</v>
      </c>
      <c r="AQ46" s="31" t="e">
        <f t="shared" si="13"/>
        <v>#DIV/0!</v>
      </c>
      <c r="AR46" s="12"/>
      <c r="BA46" s="6">
        <f t="shared" si="14"/>
        <v>0</v>
      </c>
      <c r="BB46" s="10">
        <f t="shared" si="15"/>
        <v>0</v>
      </c>
      <c r="BC46" s="3">
        <f t="shared" si="16"/>
        <v>0</v>
      </c>
      <c r="BD46" s="11">
        <f t="shared" si="17"/>
        <v>0</v>
      </c>
      <c r="BE46" s="31" t="e">
        <f t="shared" si="18"/>
        <v>#DIV/0!</v>
      </c>
      <c r="BF46" s="12"/>
      <c r="BO46" s="6">
        <f t="shared" si="19"/>
        <v>0</v>
      </c>
      <c r="BP46" s="10">
        <f t="shared" si="20"/>
        <v>0</v>
      </c>
      <c r="BQ46" s="3">
        <f t="shared" si="21"/>
        <v>0</v>
      </c>
      <c r="BR46" s="11">
        <f t="shared" si="22"/>
        <v>0</v>
      </c>
      <c r="BS46" s="31" t="e">
        <f t="shared" si="23"/>
        <v>#DIV/0!</v>
      </c>
      <c r="BT46" s="12"/>
      <c r="CC46" s="6">
        <f t="shared" si="24"/>
        <v>0</v>
      </c>
      <c r="CD46" s="10">
        <f t="shared" si="25"/>
        <v>0</v>
      </c>
      <c r="CE46" s="3">
        <f t="shared" si="26"/>
        <v>0</v>
      </c>
      <c r="CF46" s="11">
        <f t="shared" si="27"/>
        <v>0</v>
      </c>
      <c r="CG46" s="31" t="e">
        <f t="shared" si="28"/>
        <v>#DIV/0!</v>
      </c>
      <c r="CH46" s="12"/>
      <c r="CO46" s="6">
        <f t="shared" si="29"/>
        <v>0</v>
      </c>
      <c r="CP46" s="10">
        <f t="shared" si="30"/>
        <v>0</v>
      </c>
      <c r="CQ46" s="3">
        <f t="shared" si="31"/>
        <v>0</v>
      </c>
      <c r="CR46" s="11">
        <f t="shared" si="32"/>
        <v>0</v>
      </c>
      <c r="CS46" s="12"/>
      <c r="CZ46" s="6">
        <f t="shared" si="33"/>
        <v>0</v>
      </c>
      <c r="DA46" s="10">
        <f t="shared" si="34"/>
        <v>0</v>
      </c>
      <c r="DB46" s="3">
        <f t="shared" si="35"/>
        <v>0</v>
      </c>
      <c r="DC46" s="11">
        <f t="shared" si="36"/>
        <v>0</v>
      </c>
      <c r="DK46" s="6">
        <f t="shared" si="40"/>
        <v>0</v>
      </c>
      <c r="DL46" s="10">
        <f t="shared" si="37"/>
        <v>0</v>
      </c>
      <c r="DM46" s="3">
        <f t="shared" si="38"/>
        <v>0</v>
      </c>
      <c r="DN46" s="11">
        <f t="shared" si="41"/>
        <v>0</v>
      </c>
    </row>
  </sheetData>
  <sortState ref="A3:DN34">
    <sortCondition descending="1" ref="F3:F34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2015-02-21T22:36:23Z</cp:lastPrinted>
  <dcterms:created xsi:type="dcterms:W3CDTF">2010-05-02T17:04:59Z</dcterms:created>
  <dcterms:modified xsi:type="dcterms:W3CDTF">2015-02-21T22:36:37Z</dcterms:modified>
</cp:coreProperties>
</file>