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 calcMode="manual"/>
</workbook>
</file>

<file path=xl/calcChain.xml><?xml version="1.0" encoding="utf-8"?>
<calcChain xmlns="http://schemas.openxmlformats.org/spreadsheetml/2006/main">
  <c r="DM48" i="1"/>
  <c r="DM42"/>
  <c r="DM43"/>
  <c r="DM44"/>
  <c r="DM45"/>
  <c r="DM46"/>
  <c r="DM47"/>
  <c r="DL42"/>
  <c r="DL43"/>
  <c r="DL44"/>
  <c r="DL45"/>
  <c r="DL46"/>
  <c r="DL47"/>
  <c r="DL48"/>
  <c r="DK42"/>
  <c r="DN42" s="1"/>
  <c r="DK43"/>
  <c r="DN43" s="1"/>
  <c r="DK44"/>
  <c r="DN44" s="1"/>
  <c r="DK45"/>
  <c r="DN45" s="1"/>
  <c r="DK46"/>
  <c r="DN46" s="1"/>
  <c r="DK47"/>
  <c r="DN47" s="1"/>
  <c r="DK48"/>
  <c r="DN48" s="1"/>
  <c r="DB42"/>
  <c r="DB43"/>
  <c r="DB44"/>
  <c r="DB45"/>
  <c r="DB46"/>
  <c r="DB47"/>
  <c r="DB48"/>
  <c r="DA42"/>
  <c r="DA43"/>
  <c r="DA44"/>
  <c r="DA45"/>
  <c r="DA46"/>
  <c r="DA47"/>
  <c r="DA48"/>
  <c r="CZ42"/>
  <c r="DC42" s="1"/>
  <c r="CZ43"/>
  <c r="DC43" s="1"/>
  <c r="CZ44"/>
  <c r="DC44" s="1"/>
  <c r="CZ45"/>
  <c r="DC45" s="1"/>
  <c r="CZ46"/>
  <c r="DC46" s="1"/>
  <c r="CZ47"/>
  <c r="DC47" s="1"/>
  <c r="CZ48"/>
  <c r="DC48" s="1"/>
  <c r="CQ42"/>
  <c r="CQ43"/>
  <c r="CQ44"/>
  <c r="CQ45"/>
  <c r="CQ46"/>
  <c r="CQ47"/>
  <c r="CQ48"/>
  <c r="CP42"/>
  <c r="CP43"/>
  <c r="CP44"/>
  <c r="CP45"/>
  <c r="CP46"/>
  <c r="CP47"/>
  <c r="CP48"/>
  <c r="CO42"/>
  <c r="CR42" s="1"/>
  <c r="CO43"/>
  <c r="CR43" s="1"/>
  <c r="CO44"/>
  <c r="CR44" s="1"/>
  <c r="CO45"/>
  <c r="CR45" s="1"/>
  <c r="CO46"/>
  <c r="CR46" s="1"/>
  <c r="CO47"/>
  <c r="CR47" s="1"/>
  <c r="CO48"/>
  <c r="CR48" s="1"/>
  <c r="CE42"/>
  <c r="CE43"/>
  <c r="CE44"/>
  <c r="CE45"/>
  <c r="CE46"/>
  <c r="CE47"/>
  <c r="CE48"/>
  <c r="CD42"/>
  <c r="CD43"/>
  <c r="CD44"/>
  <c r="CD45"/>
  <c r="CD46"/>
  <c r="CD47"/>
  <c r="CD48"/>
  <c r="CC42"/>
  <c r="CF42" s="1"/>
  <c r="CC43"/>
  <c r="CF43" s="1"/>
  <c r="CC44"/>
  <c r="CF44" s="1"/>
  <c r="CC45"/>
  <c r="CF45" s="1"/>
  <c r="CC46"/>
  <c r="CF46" s="1"/>
  <c r="CC47"/>
  <c r="CF47" s="1"/>
  <c r="CC48"/>
  <c r="CF48" s="1"/>
  <c r="BQ42"/>
  <c r="BQ43"/>
  <c r="BQ44"/>
  <c r="BQ45"/>
  <c r="BQ46"/>
  <c r="BQ47"/>
  <c r="BQ48"/>
  <c r="BP42"/>
  <c r="BP43"/>
  <c r="BP44"/>
  <c r="BP45"/>
  <c r="BP46"/>
  <c r="BP47"/>
  <c r="BP48"/>
  <c r="BO42"/>
  <c r="BR42" s="1"/>
  <c r="BO43"/>
  <c r="BR43" s="1"/>
  <c r="BO44"/>
  <c r="BR44" s="1"/>
  <c r="BO45"/>
  <c r="BR45" s="1"/>
  <c r="BO46"/>
  <c r="BR46" s="1"/>
  <c r="BO47"/>
  <c r="BR47" s="1"/>
  <c r="BO48"/>
  <c r="BR48" s="1"/>
  <c r="BC42"/>
  <c r="BC43"/>
  <c r="BC44"/>
  <c r="BC45"/>
  <c r="BC46"/>
  <c r="BC47"/>
  <c r="BC48"/>
  <c r="BB42"/>
  <c r="BB43"/>
  <c r="BB44"/>
  <c r="BB45"/>
  <c r="BB46"/>
  <c r="BB47"/>
  <c r="BB48"/>
  <c r="BA42"/>
  <c r="BD42" s="1"/>
  <c r="BA43"/>
  <c r="BA44"/>
  <c r="BD44" s="1"/>
  <c r="BA45"/>
  <c r="BA46"/>
  <c r="BD46" s="1"/>
  <c r="BA47"/>
  <c r="BA48"/>
  <c r="BD48" s="1"/>
  <c r="AO42"/>
  <c r="AO43"/>
  <c r="AO44"/>
  <c r="AO45"/>
  <c r="AO46"/>
  <c r="AO47"/>
  <c r="AO48"/>
  <c r="AN42"/>
  <c r="AN43"/>
  <c r="AN44"/>
  <c r="AN45"/>
  <c r="AN46"/>
  <c r="AN47"/>
  <c r="AN48"/>
  <c r="AM42"/>
  <c r="AP42" s="1"/>
  <c r="AM43"/>
  <c r="AP43" s="1"/>
  <c r="AM44"/>
  <c r="AP44" s="1"/>
  <c r="AM45"/>
  <c r="AP45" s="1"/>
  <c r="AM46"/>
  <c r="AP46" s="1"/>
  <c r="AM47"/>
  <c r="AP47" s="1"/>
  <c r="AM48"/>
  <c r="AP48" s="1"/>
  <c r="Z42"/>
  <c r="Z43"/>
  <c r="Z44"/>
  <c r="Z45"/>
  <c r="Z46"/>
  <c r="Z47"/>
  <c r="Z48"/>
  <c r="Y42"/>
  <c r="Y43"/>
  <c r="Y44"/>
  <c r="Y45"/>
  <c r="Y46"/>
  <c r="Y47"/>
  <c r="Y48"/>
  <c r="X42"/>
  <c r="AA42" s="1"/>
  <c r="X43"/>
  <c r="AA43" s="1"/>
  <c r="X44"/>
  <c r="AA44" s="1"/>
  <c r="X45"/>
  <c r="AA45" s="1"/>
  <c r="X46"/>
  <c r="AA46" s="1"/>
  <c r="X47"/>
  <c r="AA47" s="1"/>
  <c r="X48"/>
  <c r="H48" s="1"/>
  <c r="G48" s="1"/>
  <c r="J42"/>
  <c r="J43"/>
  <c r="J44"/>
  <c r="J45"/>
  <c r="J46"/>
  <c r="J47"/>
  <c r="J48"/>
  <c r="I42"/>
  <c r="I43"/>
  <c r="I44"/>
  <c r="I45"/>
  <c r="I46"/>
  <c r="I47"/>
  <c r="I48"/>
  <c r="H42"/>
  <c r="H44"/>
  <c r="G44" s="1"/>
  <c r="H46"/>
  <c r="AA48" l="1"/>
  <c r="H47"/>
  <c r="H45"/>
  <c r="H43"/>
  <c r="G46"/>
  <c r="G42"/>
  <c r="BD47"/>
  <c r="BD45"/>
  <c r="BD43"/>
  <c r="G47"/>
  <c r="G45"/>
  <c r="G43"/>
  <c r="J29"/>
  <c r="X29"/>
  <c r="Y29"/>
  <c r="Z29"/>
  <c r="AM29"/>
  <c r="AN29"/>
  <c r="AO29"/>
  <c r="BA29"/>
  <c r="BB29"/>
  <c r="BC29"/>
  <c r="BO29"/>
  <c r="BP29"/>
  <c r="BQ29"/>
  <c r="CC29"/>
  <c r="CD29"/>
  <c r="CE29"/>
  <c r="CF29" s="1"/>
  <c r="CO29"/>
  <c r="CP29"/>
  <c r="CQ29"/>
  <c r="CZ29"/>
  <c r="DA29"/>
  <c r="DB29"/>
  <c r="DK29"/>
  <c r="DL29"/>
  <c r="DM29"/>
  <c r="J21"/>
  <c r="X21"/>
  <c r="Y21"/>
  <c r="Z21"/>
  <c r="AM21"/>
  <c r="AN21"/>
  <c r="AO21"/>
  <c r="BA21"/>
  <c r="BB21"/>
  <c r="BC21"/>
  <c r="BO21"/>
  <c r="BP21"/>
  <c r="BQ21"/>
  <c r="CC21"/>
  <c r="CD21"/>
  <c r="CE21"/>
  <c r="CO21"/>
  <c r="CP21"/>
  <c r="CQ21"/>
  <c r="CZ21"/>
  <c r="DA21"/>
  <c r="DB21"/>
  <c r="DK21"/>
  <c r="DL21"/>
  <c r="DM21"/>
  <c r="J12"/>
  <c r="X12"/>
  <c r="Y12"/>
  <c r="Z12"/>
  <c r="AM12"/>
  <c r="AN12"/>
  <c r="AO12"/>
  <c r="BA12"/>
  <c r="BB12"/>
  <c r="BC12"/>
  <c r="BO12"/>
  <c r="BP12"/>
  <c r="BQ12"/>
  <c r="CC12"/>
  <c r="CD12"/>
  <c r="CE12"/>
  <c r="CO12"/>
  <c r="CP12"/>
  <c r="CQ12"/>
  <c r="CZ12"/>
  <c r="DA12"/>
  <c r="DB12"/>
  <c r="DK12"/>
  <c r="DL12"/>
  <c r="DM12"/>
  <c r="J26"/>
  <c r="X26"/>
  <c r="Y26"/>
  <c r="Z26"/>
  <c r="AM26"/>
  <c r="AN26"/>
  <c r="AO26"/>
  <c r="BA26"/>
  <c r="BB26"/>
  <c r="BC26"/>
  <c r="BO26"/>
  <c r="BP26"/>
  <c r="BQ26"/>
  <c r="CC26"/>
  <c r="CD26"/>
  <c r="CE26"/>
  <c r="CO26"/>
  <c r="CP26"/>
  <c r="CQ26"/>
  <c r="CZ26"/>
  <c r="DA26"/>
  <c r="DB26"/>
  <c r="DK26"/>
  <c r="DL26"/>
  <c r="DM26"/>
  <c r="J4"/>
  <c r="X4"/>
  <c r="Y4"/>
  <c r="Z4"/>
  <c r="AM4"/>
  <c r="AN4"/>
  <c r="AO4"/>
  <c r="BA4"/>
  <c r="BB4"/>
  <c r="BC4"/>
  <c r="BO4"/>
  <c r="BP4"/>
  <c r="BQ4"/>
  <c r="CC4"/>
  <c r="CD4"/>
  <c r="CE4"/>
  <c r="CO4"/>
  <c r="CP4"/>
  <c r="CQ4"/>
  <c r="CZ4"/>
  <c r="DA4"/>
  <c r="DB4"/>
  <c r="DK4"/>
  <c r="DL4"/>
  <c r="DM4"/>
  <c r="J22"/>
  <c r="X22"/>
  <c r="Y22"/>
  <c r="Z22"/>
  <c r="AM22"/>
  <c r="AN22"/>
  <c r="AO22"/>
  <c r="BA22"/>
  <c r="BB22"/>
  <c r="BC22"/>
  <c r="BO22"/>
  <c r="BP22"/>
  <c r="BQ22"/>
  <c r="CC22"/>
  <c r="CD22"/>
  <c r="CE22"/>
  <c r="CO22"/>
  <c r="CP22"/>
  <c r="CQ22"/>
  <c r="CZ22"/>
  <c r="DA22"/>
  <c r="DB22"/>
  <c r="DK22"/>
  <c r="DL22"/>
  <c r="DM22"/>
  <c r="J24"/>
  <c r="X24"/>
  <c r="Y24"/>
  <c r="Z24"/>
  <c r="AM24"/>
  <c r="AN24"/>
  <c r="AO24"/>
  <c r="BA24"/>
  <c r="BB24"/>
  <c r="BC24"/>
  <c r="BO24"/>
  <c r="BP24"/>
  <c r="BQ24"/>
  <c r="CC24"/>
  <c r="CD24"/>
  <c r="CE24"/>
  <c r="CO24"/>
  <c r="CP24"/>
  <c r="CQ24"/>
  <c r="CZ24"/>
  <c r="DA24"/>
  <c r="DB24"/>
  <c r="DK24"/>
  <c r="DL24"/>
  <c r="DM24"/>
  <c r="J8"/>
  <c r="X8"/>
  <c r="Y8"/>
  <c r="Z8"/>
  <c r="AM8"/>
  <c r="AN8"/>
  <c r="AO8"/>
  <c r="BA8"/>
  <c r="BB8"/>
  <c r="BC8"/>
  <c r="BO8"/>
  <c r="BP8"/>
  <c r="BQ8"/>
  <c r="CC8"/>
  <c r="CD8"/>
  <c r="CE8"/>
  <c r="CO8"/>
  <c r="CP8"/>
  <c r="CQ8"/>
  <c r="CZ8"/>
  <c r="DA8"/>
  <c r="DB8"/>
  <c r="DK8"/>
  <c r="DL8"/>
  <c r="DM8"/>
  <c r="J25"/>
  <c r="X25"/>
  <c r="Y25"/>
  <c r="Z25"/>
  <c r="AM25"/>
  <c r="AN25"/>
  <c r="AO25"/>
  <c r="BA25"/>
  <c r="BB25"/>
  <c r="BC25"/>
  <c r="BO25"/>
  <c r="BP25"/>
  <c r="BQ25"/>
  <c r="CC25"/>
  <c r="CD25"/>
  <c r="CE25"/>
  <c r="CO25"/>
  <c r="CP25"/>
  <c r="CQ25"/>
  <c r="CZ25"/>
  <c r="DA25"/>
  <c r="DB25"/>
  <c r="DK25"/>
  <c r="DL25"/>
  <c r="DM25"/>
  <c r="J6"/>
  <c r="X6"/>
  <c r="Y6"/>
  <c r="Z6"/>
  <c r="AM6"/>
  <c r="AN6"/>
  <c r="AO6"/>
  <c r="BA6"/>
  <c r="BB6"/>
  <c r="BC6"/>
  <c r="BO6"/>
  <c r="BP6"/>
  <c r="BQ6"/>
  <c r="CC6"/>
  <c r="CD6"/>
  <c r="CE6"/>
  <c r="CO6"/>
  <c r="CP6"/>
  <c r="CQ6"/>
  <c r="CZ6"/>
  <c r="DA6"/>
  <c r="DB6"/>
  <c r="DK6"/>
  <c r="DL6"/>
  <c r="DM6"/>
  <c r="J27"/>
  <c r="X27"/>
  <c r="Y27"/>
  <c r="Z27"/>
  <c r="AM27"/>
  <c r="AN27"/>
  <c r="AO27"/>
  <c r="BA27"/>
  <c r="BB27"/>
  <c r="BC27"/>
  <c r="BO27"/>
  <c r="BP27"/>
  <c r="BQ27"/>
  <c r="CC27"/>
  <c r="CD27"/>
  <c r="CE27"/>
  <c r="CO27"/>
  <c r="CP27"/>
  <c r="CQ27"/>
  <c r="CZ27"/>
  <c r="DA27"/>
  <c r="DB27"/>
  <c r="DK27"/>
  <c r="DL27"/>
  <c r="DM27"/>
  <c r="J32"/>
  <c r="X32"/>
  <c r="Y32"/>
  <c r="Z32"/>
  <c r="AM32"/>
  <c r="AN32"/>
  <c r="AO32"/>
  <c r="BA32"/>
  <c r="BB32"/>
  <c r="BC32"/>
  <c r="BO32"/>
  <c r="BP32"/>
  <c r="BQ32"/>
  <c r="CC32"/>
  <c r="CD32"/>
  <c r="CE32"/>
  <c r="CO32"/>
  <c r="CP32"/>
  <c r="CQ32"/>
  <c r="CZ32"/>
  <c r="DA32"/>
  <c r="DB32"/>
  <c r="DK32"/>
  <c r="DL32"/>
  <c r="DM32"/>
  <c r="J10"/>
  <c r="X10"/>
  <c r="Y10"/>
  <c r="Z10"/>
  <c r="AM10"/>
  <c r="AN10"/>
  <c r="AO10"/>
  <c r="BA10"/>
  <c r="BB10"/>
  <c r="BC10"/>
  <c r="BO10"/>
  <c r="BP10"/>
  <c r="BQ10"/>
  <c r="CC10"/>
  <c r="CD10"/>
  <c r="CE10"/>
  <c r="CO10"/>
  <c r="CP10"/>
  <c r="CQ10"/>
  <c r="CZ10"/>
  <c r="DA10"/>
  <c r="DB10"/>
  <c r="DK10"/>
  <c r="DL10"/>
  <c r="DM10"/>
  <c r="J31"/>
  <c r="X31"/>
  <c r="Y31"/>
  <c r="Z31"/>
  <c r="AM31"/>
  <c r="AN31"/>
  <c r="AO31"/>
  <c r="BA31"/>
  <c r="BB31"/>
  <c r="BC31"/>
  <c r="BO31"/>
  <c r="BP31"/>
  <c r="BQ31"/>
  <c r="CC31"/>
  <c r="CD31"/>
  <c r="CE31"/>
  <c r="CO31"/>
  <c r="CP31"/>
  <c r="CQ31"/>
  <c r="CZ31"/>
  <c r="DA31"/>
  <c r="DB31"/>
  <c r="DK31"/>
  <c r="DL31"/>
  <c r="DM31"/>
  <c r="J7"/>
  <c r="X7"/>
  <c r="Y7"/>
  <c r="Z7"/>
  <c r="AM7"/>
  <c r="AN7"/>
  <c r="AO7"/>
  <c r="BA7"/>
  <c r="BB7"/>
  <c r="BC7"/>
  <c r="BO7"/>
  <c r="BP7"/>
  <c r="BQ7"/>
  <c r="CC7"/>
  <c r="CD7"/>
  <c r="CE7"/>
  <c r="CO7"/>
  <c r="CP7"/>
  <c r="CQ7"/>
  <c r="CZ7"/>
  <c r="DA7"/>
  <c r="DB7"/>
  <c r="DK7"/>
  <c r="DL7"/>
  <c r="DM7"/>
  <c r="J19"/>
  <c r="X19"/>
  <c r="Y19"/>
  <c r="Z19"/>
  <c r="AM19"/>
  <c r="AN19"/>
  <c r="AO19"/>
  <c r="BA19"/>
  <c r="BB19"/>
  <c r="BC19"/>
  <c r="BO19"/>
  <c r="BP19"/>
  <c r="BQ19"/>
  <c r="CC19"/>
  <c r="CD19"/>
  <c r="CE19"/>
  <c r="CO19"/>
  <c r="CP19"/>
  <c r="CQ19"/>
  <c r="CZ19"/>
  <c r="DA19"/>
  <c r="DB19"/>
  <c r="DK19"/>
  <c r="DL19"/>
  <c r="DM19"/>
  <c r="J13"/>
  <c r="X13"/>
  <c r="Y13"/>
  <c r="Z13"/>
  <c r="AM13"/>
  <c r="AN13"/>
  <c r="AO13"/>
  <c r="BA13"/>
  <c r="BB13"/>
  <c r="BC13"/>
  <c r="BO13"/>
  <c r="BP13"/>
  <c r="BQ13"/>
  <c r="CC13"/>
  <c r="CD13"/>
  <c r="CE13"/>
  <c r="CO13"/>
  <c r="CP13"/>
  <c r="CQ13"/>
  <c r="CZ13"/>
  <c r="DA13"/>
  <c r="DB13"/>
  <c r="DK13"/>
  <c r="DL13"/>
  <c r="DM13"/>
  <c r="J28"/>
  <c r="X28"/>
  <c r="Y28"/>
  <c r="Z28"/>
  <c r="AM28"/>
  <c r="AN28"/>
  <c r="AO28"/>
  <c r="BA28"/>
  <c r="BB28"/>
  <c r="BC28"/>
  <c r="BO28"/>
  <c r="BP28"/>
  <c r="BQ28"/>
  <c r="CC28"/>
  <c r="CD28"/>
  <c r="CE28"/>
  <c r="CO28"/>
  <c r="CP28"/>
  <c r="CQ28"/>
  <c r="CZ28"/>
  <c r="DA28"/>
  <c r="DB28"/>
  <c r="DK28"/>
  <c r="DL28"/>
  <c r="DM28"/>
  <c r="J18"/>
  <c r="X18"/>
  <c r="Y18"/>
  <c r="Z18"/>
  <c r="AM18"/>
  <c r="AN18"/>
  <c r="AO18"/>
  <c r="BA18"/>
  <c r="BB18"/>
  <c r="BC18"/>
  <c r="BO18"/>
  <c r="BP18"/>
  <c r="BQ18"/>
  <c r="CC18"/>
  <c r="CD18"/>
  <c r="CE18"/>
  <c r="CO18"/>
  <c r="CP18"/>
  <c r="CQ18"/>
  <c r="CZ18"/>
  <c r="DA18"/>
  <c r="DB18"/>
  <c r="DK18"/>
  <c r="DL18"/>
  <c r="DM18"/>
  <c r="J30"/>
  <c r="X30"/>
  <c r="Y30"/>
  <c r="Z30"/>
  <c r="AM30"/>
  <c r="AN30"/>
  <c r="AO30"/>
  <c r="BA30"/>
  <c r="BB30"/>
  <c r="BC30"/>
  <c r="BO30"/>
  <c r="BP30"/>
  <c r="BQ30"/>
  <c r="CC30"/>
  <c r="CD30"/>
  <c r="CE30"/>
  <c r="CO30"/>
  <c r="CP30"/>
  <c r="CQ30"/>
  <c r="CZ30"/>
  <c r="DA30"/>
  <c r="DB30"/>
  <c r="DK30"/>
  <c r="DL30"/>
  <c r="DM30"/>
  <c r="J5"/>
  <c r="X5"/>
  <c r="Y5"/>
  <c r="Z5"/>
  <c r="AM5"/>
  <c r="AN5"/>
  <c r="AO5"/>
  <c r="BA5"/>
  <c r="BB5"/>
  <c r="BC5"/>
  <c r="BO5"/>
  <c r="BP5"/>
  <c r="BQ5"/>
  <c r="CC5"/>
  <c r="CD5"/>
  <c r="CE5"/>
  <c r="CO5"/>
  <c r="CP5"/>
  <c r="CQ5"/>
  <c r="CZ5"/>
  <c r="DA5"/>
  <c r="DB5"/>
  <c r="DK5"/>
  <c r="DL5"/>
  <c r="DM5"/>
  <c r="J16"/>
  <c r="X16"/>
  <c r="Y16"/>
  <c r="Z16"/>
  <c r="AM16"/>
  <c r="AN16"/>
  <c r="AO16"/>
  <c r="BA16"/>
  <c r="BB16"/>
  <c r="BC16"/>
  <c r="BO16"/>
  <c r="BP16"/>
  <c r="BQ16"/>
  <c r="CC16"/>
  <c r="CD16"/>
  <c r="CE16"/>
  <c r="CO16"/>
  <c r="CP16"/>
  <c r="CQ16"/>
  <c r="CZ16"/>
  <c r="DA16"/>
  <c r="DB16"/>
  <c r="DK16"/>
  <c r="DL16"/>
  <c r="DM16"/>
  <c r="J14"/>
  <c r="X14"/>
  <c r="Y14"/>
  <c r="Z14"/>
  <c r="AM14"/>
  <c r="AN14"/>
  <c r="AO14"/>
  <c r="BA14"/>
  <c r="BB14"/>
  <c r="BC14"/>
  <c r="BO14"/>
  <c r="BP14"/>
  <c r="BQ14"/>
  <c r="CC14"/>
  <c r="CD14"/>
  <c r="CE14"/>
  <c r="CO14"/>
  <c r="CP14"/>
  <c r="CQ14"/>
  <c r="CZ14"/>
  <c r="DA14"/>
  <c r="DB14"/>
  <c r="DK14"/>
  <c r="DL14"/>
  <c r="DM14"/>
  <c r="J17"/>
  <c r="X17"/>
  <c r="Y17"/>
  <c r="Z17"/>
  <c r="AM17"/>
  <c r="AN17"/>
  <c r="AO17"/>
  <c r="BA17"/>
  <c r="BB17"/>
  <c r="BC17"/>
  <c r="BO17"/>
  <c r="BP17"/>
  <c r="BQ17"/>
  <c r="CC17"/>
  <c r="CD17"/>
  <c r="CE17"/>
  <c r="CO17"/>
  <c r="CP17"/>
  <c r="CQ17"/>
  <c r="CZ17"/>
  <c r="DA17"/>
  <c r="DB17"/>
  <c r="DK17"/>
  <c r="DL17"/>
  <c r="DM17"/>
  <c r="J33"/>
  <c r="X33"/>
  <c r="AA33" s="1"/>
  <c r="Y33"/>
  <c r="Z33"/>
  <c r="AM33"/>
  <c r="AP33" s="1"/>
  <c r="AN33"/>
  <c r="AO33"/>
  <c r="BA33"/>
  <c r="BD33" s="1"/>
  <c r="BB33"/>
  <c r="BC33"/>
  <c r="BO33"/>
  <c r="BR33" s="1"/>
  <c r="BP33"/>
  <c r="BQ33"/>
  <c r="CC33"/>
  <c r="CF33" s="1"/>
  <c r="CD33"/>
  <c r="CE33"/>
  <c r="CO33"/>
  <c r="CR33" s="1"/>
  <c r="CP33"/>
  <c r="CQ33"/>
  <c r="CZ33"/>
  <c r="DC33" s="1"/>
  <c r="DA33"/>
  <c r="DB33"/>
  <c r="DK33"/>
  <c r="DN33" s="1"/>
  <c r="DL33"/>
  <c r="DM33"/>
  <c r="J34"/>
  <c r="X34"/>
  <c r="Y34"/>
  <c r="Z34"/>
  <c r="AA34"/>
  <c r="AM34"/>
  <c r="AN34"/>
  <c r="AO34"/>
  <c r="AP34"/>
  <c r="BA34"/>
  <c r="BB34"/>
  <c r="BC34"/>
  <c r="BD34"/>
  <c r="BO34"/>
  <c r="BP34"/>
  <c r="BQ34"/>
  <c r="BR34"/>
  <c r="CC34"/>
  <c r="CD34"/>
  <c r="CE34"/>
  <c r="CF34"/>
  <c r="CO34"/>
  <c r="CP34"/>
  <c r="CQ34"/>
  <c r="CR34"/>
  <c r="CZ34"/>
  <c r="DA34"/>
  <c r="DB34"/>
  <c r="DC34"/>
  <c r="DK34"/>
  <c r="DL34"/>
  <c r="DM34"/>
  <c r="DN34"/>
  <c r="J35"/>
  <c r="X35"/>
  <c r="AA35" s="1"/>
  <c r="Y35"/>
  <c r="Z35"/>
  <c r="AM35"/>
  <c r="AP35" s="1"/>
  <c r="AN35"/>
  <c r="AO35"/>
  <c r="BA35"/>
  <c r="BD35" s="1"/>
  <c r="BB35"/>
  <c r="BC35"/>
  <c r="BO35"/>
  <c r="BR35" s="1"/>
  <c r="BP35"/>
  <c r="BQ35"/>
  <c r="CC35"/>
  <c r="CF35" s="1"/>
  <c r="CD35"/>
  <c r="CE35"/>
  <c r="CO35"/>
  <c r="CR35" s="1"/>
  <c r="CP35"/>
  <c r="CQ35"/>
  <c r="CZ35"/>
  <c r="DC35" s="1"/>
  <c r="DA35"/>
  <c r="DB35"/>
  <c r="DK35"/>
  <c r="DN35" s="1"/>
  <c r="DL35"/>
  <c r="DM35"/>
  <c r="J36"/>
  <c r="X36"/>
  <c r="Y36"/>
  <c r="Z36"/>
  <c r="AA36"/>
  <c r="AM36"/>
  <c r="AN36"/>
  <c r="AO36"/>
  <c r="AP36"/>
  <c r="BA36"/>
  <c r="BB36"/>
  <c r="BC36"/>
  <c r="BD36"/>
  <c r="BO36"/>
  <c r="BP36"/>
  <c r="BQ36"/>
  <c r="BR36"/>
  <c r="CC36"/>
  <c r="CD36"/>
  <c r="CE36"/>
  <c r="CF36"/>
  <c r="CO36"/>
  <c r="CP36"/>
  <c r="CQ36"/>
  <c r="CR36"/>
  <c r="CZ36"/>
  <c r="DA36"/>
  <c r="DB36"/>
  <c r="DC36"/>
  <c r="DK36"/>
  <c r="DL36"/>
  <c r="DM36"/>
  <c r="DN36"/>
  <c r="J37"/>
  <c r="X37"/>
  <c r="AA37" s="1"/>
  <c r="Y37"/>
  <c r="Z37"/>
  <c r="AM37"/>
  <c r="AP37" s="1"/>
  <c r="AN37"/>
  <c r="AO37"/>
  <c r="BA37"/>
  <c r="BD37" s="1"/>
  <c r="BB37"/>
  <c r="BC37"/>
  <c r="BO37"/>
  <c r="BR37" s="1"/>
  <c r="BP37"/>
  <c r="BQ37"/>
  <c r="CC37"/>
  <c r="CF37" s="1"/>
  <c r="CD37"/>
  <c r="CE37"/>
  <c r="CO37"/>
  <c r="CR37" s="1"/>
  <c r="CP37"/>
  <c r="CQ37"/>
  <c r="CZ37"/>
  <c r="DC37" s="1"/>
  <c r="DA37"/>
  <c r="DB37"/>
  <c r="DK37"/>
  <c r="DN37" s="1"/>
  <c r="DL37"/>
  <c r="DM37"/>
  <c r="J38"/>
  <c r="X38"/>
  <c r="Y38"/>
  <c r="Z38"/>
  <c r="AA38"/>
  <c r="AM38"/>
  <c r="AN38"/>
  <c r="AO38"/>
  <c r="AP38"/>
  <c r="BA38"/>
  <c r="BB38"/>
  <c r="BC38"/>
  <c r="BD38"/>
  <c r="BO38"/>
  <c r="BP38"/>
  <c r="BQ38"/>
  <c r="BR38"/>
  <c r="CC38"/>
  <c r="CD38"/>
  <c r="CE38"/>
  <c r="CF38"/>
  <c r="CO38"/>
  <c r="CP38"/>
  <c r="CQ38"/>
  <c r="CR38"/>
  <c r="CZ38"/>
  <c r="DA38"/>
  <c r="DB38"/>
  <c r="DC38"/>
  <c r="DK38"/>
  <c r="DL38"/>
  <c r="DM38"/>
  <c r="DN38"/>
  <c r="J39"/>
  <c r="X39"/>
  <c r="AA39" s="1"/>
  <c r="Y39"/>
  <c r="Z39"/>
  <c r="AM39"/>
  <c r="AP39" s="1"/>
  <c r="AN39"/>
  <c r="AO39"/>
  <c r="BA39"/>
  <c r="BD39" s="1"/>
  <c r="BB39"/>
  <c r="BC39"/>
  <c r="BO39"/>
  <c r="BR39" s="1"/>
  <c r="BP39"/>
  <c r="BQ39"/>
  <c r="CC39"/>
  <c r="CF39" s="1"/>
  <c r="CD39"/>
  <c r="CE39"/>
  <c r="CO39"/>
  <c r="CR39" s="1"/>
  <c r="CP39"/>
  <c r="CQ39"/>
  <c r="CZ39"/>
  <c r="DC39" s="1"/>
  <c r="DA39"/>
  <c r="DB39"/>
  <c r="DK39"/>
  <c r="DN39" s="1"/>
  <c r="DL39"/>
  <c r="DM39"/>
  <c r="J40"/>
  <c r="X40"/>
  <c r="Y40"/>
  <c r="Z40"/>
  <c r="AA40"/>
  <c r="AM40"/>
  <c r="AN40"/>
  <c r="AO40"/>
  <c r="AP40"/>
  <c r="BA40"/>
  <c r="BB40"/>
  <c r="BC40"/>
  <c r="BD40"/>
  <c r="BO40"/>
  <c r="BP40"/>
  <c r="BQ40"/>
  <c r="BR40"/>
  <c r="CC40"/>
  <c r="CD40"/>
  <c r="CE40"/>
  <c r="CF40"/>
  <c r="CO40"/>
  <c r="CP40"/>
  <c r="CQ40"/>
  <c r="CR40"/>
  <c r="CZ40"/>
  <c r="DA40"/>
  <c r="DB40"/>
  <c r="DC40"/>
  <c r="DK40"/>
  <c r="DL40"/>
  <c r="DM40"/>
  <c r="DN40"/>
  <c r="J41"/>
  <c r="X41"/>
  <c r="AA41" s="1"/>
  <c r="Y41"/>
  <c r="Z41"/>
  <c r="AM41"/>
  <c r="AP41" s="1"/>
  <c r="AN41"/>
  <c r="AO41"/>
  <c r="BA41"/>
  <c r="BD41" s="1"/>
  <c r="BB41"/>
  <c r="BC41"/>
  <c r="BO41"/>
  <c r="BR41" s="1"/>
  <c r="BP41"/>
  <c r="BQ41"/>
  <c r="CC41"/>
  <c r="CF41" s="1"/>
  <c r="CD41"/>
  <c r="CE41"/>
  <c r="CO41"/>
  <c r="CR41" s="1"/>
  <c r="CP41"/>
  <c r="CQ41"/>
  <c r="CZ41"/>
  <c r="DA41"/>
  <c r="DB41"/>
  <c r="DK41"/>
  <c r="DL41"/>
  <c r="DM41"/>
  <c r="DN41"/>
  <c r="BA23"/>
  <c r="BB23"/>
  <c r="BC23"/>
  <c r="BO23"/>
  <c r="BP23"/>
  <c r="BQ23"/>
  <c r="CC23"/>
  <c r="CD23"/>
  <c r="CE23"/>
  <c r="BA20"/>
  <c r="BB20"/>
  <c r="BC20"/>
  <c r="BO20"/>
  <c r="BP20"/>
  <c r="BQ20"/>
  <c r="BR20"/>
  <c r="CC20"/>
  <c r="CD20"/>
  <c r="CE20"/>
  <c r="CF20"/>
  <c r="AM20"/>
  <c r="X20"/>
  <c r="AM23"/>
  <c r="X23"/>
  <c r="AN20"/>
  <c r="AN23"/>
  <c r="Y20"/>
  <c r="CQ20"/>
  <c r="CQ23"/>
  <c r="AO20"/>
  <c r="AO23"/>
  <c r="Z20"/>
  <c r="Z23"/>
  <c r="Y23"/>
  <c r="DM20"/>
  <c r="DL20"/>
  <c r="DN20" s="1"/>
  <c r="DK20"/>
  <c r="DB20"/>
  <c r="DA20"/>
  <c r="CZ20"/>
  <c r="CP20"/>
  <c r="CO20"/>
  <c r="CR20" s="1"/>
  <c r="J20"/>
  <c r="DK23"/>
  <c r="DL23"/>
  <c r="DM23"/>
  <c r="CZ23"/>
  <c r="DA23"/>
  <c r="DC23" s="1"/>
  <c r="DB23"/>
  <c r="CO23"/>
  <c r="CR23" s="1"/>
  <c r="CP23"/>
  <c r="J23"/>
  <c r="I40" l="1"/>
  <c r="H40"/>
  <c r="I38"/>
  <c r="H38"/>
  <c r="I36"/>
  <c r="H36"/>
  <c r="I34"/>
  <c r="H34"/>
  <c r="DN13"/>
  <c r="CR13"/>
  <c r="DN23"/>
  <c r="DC20"/>
  <c r="DC41"/>
  <c r="I41"/>
  <c r="I39"/>
  <c r="H39"/>
  <c r="I35"/>
  <c r="H35"/>
  <c r="I33"/>
  <c r="H33"/>
  <c r="DC13"/>
  <c r="CF13"/>
  <c r="CF23"/>
  <c r="DC17"/>
  <c r="CF17"/>
  <c r="DN14"/>
  <c r="CR14"/>
  <c r="BR14"/>
  <c r="DC16"/>
  <c r="CF16"/>
  <c r="DN5"/>
  <c r="CR5"/>
  <c r="BR5"/>
  <c r="DC30"/>
  <c r="CF30"/>
  <c r="DN18"/>
  <c r="CR18"/>
  <c r="BR18"/>
  <c r="DC28"/>
  <c r="CF28"/>
  <c r="BR13"/>
  <c r="DC19"/>
  <c r="CF19"/>
  <c r="DN7"/>
  <c r="CR7"/>
  <c r="BR7"/>
  <c r="DC31"/>
  <c r="CF31"/>
  <c r="DN10"/>
  <c r="CR10"/>
  <c r="BR10"/>
  <c r="DC32"/>
  <c r="CF32"/>
  <c r="DN27"/>
  <c r="CR27"/>
  <c r="BR27"/>
  <c r="DC6"/>
  <c r="CF6"/>
  <c r="DN25"/>
  <c r="CR25"/>
  <c r="BR25"/>
  <c r="DC8"/>
  <c r="CF8"/>
  <c r="DN24"/>
  <c r="CR24"/>
  <c r="BR24"/>
  <c r="DC22"/>
  <c r="CF22"/>
  <c r="DN4"/>
  <c r="CR4"/>
  <c r="BR4"/>
  <c r="DC26"/>
  <c r="CF26"/>
  <c r="DN12"/>
  <c r="CR12"/>
  <c r="BR12"/>
  <c r="DC21"/>
  <c r="CF21"/>
  <c r="DN29"/>
  <c r="CR29"/>
  <c r="BR29"/>
  <c r="DN17"/>
  <c r="CR17"/>
  <c r="BR17"/>
  <c r="DC14"/>
  <c r="CF14"/>
  <c r="DN16"/>
  <c r="CR16"/>
  <c r="BR16"/>
  <c r="DC5"/>
  <c r="CF5"/>
  <c r="DN30"/>
  <c r="CR30"/>
  <c r="BR30"/>
  <c r="DC18"/>
  <c r="CF18"/>
  <c r="DN28"/>
  <c r="CR28"/>
  <c r="DN19"/>
  <c r="CR19"/>
  <c r="BR19"/>
  <c r="DC7"/>
  <c r="CF7"/>
  <c r="DN31"/>
  <c r="CR31"/>
  <c r="BR31"/>
  <c r="DC10"/>
  <c r="CF10"/>
  <c r="DN32"/>
  <c r="CR32"/>
  <c r="BR32"/>
  <c r="DC27"/>
  <c r="CF27"/>
  <c r="DN6"/>
  <c r="CR6"/>
  <c r="BR6"/>
  <c r="DC25"/>
  <c r="CF25"/>
  <c r="DN8"/>
  <c r="CR8"/>
  <c r="BR8"/>
  <c r="DC24"/>
  <c r="CF24"/>
  <c r="DN22"/>
  <c r="CR22"/>
  <c r="BR22"/>
  <c r="DC4"/>
  <c r="CF4"/>
  <c r="DN26"/>
  <c r="CR26"/>
  <c r="BR26"/>
  <c r="DC12"/>
  <c r="CF12"/>
  <c r="CG48" s="1"/>
  <c r="DN21"/>
  <c r="CR21"/>
  <c r="BR21"/>
  <c r="DC29"/>
  <c r="CG46"/>
  <c r="CG45"/>
  <c r="CG44"/>
  <c r="CG43"/>
  <c r="CG30"/>
  <c r="CG19"/>
  <c r="CG32"/>
  <c r="CG8"/>
  <c r="CG26"/>
  <c r="CG14"/>
  <c r="CG18"/>
  <c r="CG10"/>
  <c r="CG27"/>
  <c r="CG25"/>
  <c r="CG24"/>
  <c r="CG4"/>
  <c r="CG12"/>
  <c r="CG29"/>
  <c r="BD23"/>
  <c r="CG39"/>
  <c r="CG35"/>
  <c r="CG33"/>
  <c r="AP16"/>
  <c r="I23"/>
  <c r="BR23"/>
  <c r="CG40"/>
  <c r="CG38"/>
  <c r="CG36"/>
  <c r="CG34"/>
  <c r="I14"/>
  <c r="I16"/>
  <c r="I5"/>
  <c r="I18"/>
  <c r="BR28"/>
  <c r="AP28"/>
  <c r="I19"/>
  <c r="I7"/>
  <c r="I31"/>
  <c r="I10"/>
  <c r="I32"/>
  <c r="I6"/>
  <c r="I25"/>
  <c r="I24"/>
  <c r="I22"/>
  <c r="I12"/>
  <c r="I20"/>
  <c r="CG20"/>
  <c r="CG41"/>
  <c r="CG37"/>
  <c r="AP14"/>
  <c r="AP5"/>
  <c r="AP18"/>
  <c r="CG13"/>
  <c r="AP13"/>
  <c r="AP19"/>
  <c r="AP7"/>
  <c r="AP31"/>
  <c r="AP10"/>
  <c r="AP32"/>
  <c r="AP27"/>
  <c r="AP6"/>
  <c r="AP25"/>
  <c r="AP8"/>
  <c r="AP24"/>
  <c r="AP22"/>
  <c r="AP4"/>
  <c r="AP26"/>
  <c r="AP12"/>
  <c r="AP21"/>
  <c r="AP29"/>
  <c r="BD17"/>
  <c r="AP17"/>
  <c r="I17"/>
  <c r="H17"/>
  <c r="AA17"/>
  <c r="BD14"/>
  <c r="H14"/>
  <c r="AA14"/>
  <c r="BD16"/>
  <c r="H16"/>
  <c r="AA16"/>
  <c r="BD5"/>
  <c r="H5"/>
  <c r="AA5"/>
  <c r="BD30"/>
  <c r="AP30"/>
  <c r="I30"/>
  <c r="H30"/>
  <c r="AA30"/>
  <c r="BD18"/>
  <c r="H18"/>
  <c r="AA18"/>
  <c r="I28"/>
  <c r="BD28"/>
  <c r="H28"/>
  <c r="AA28"/>
  <c r="I13"/>
  <c r="BD13"/>
  <c r="H13"/>
  <c r="AA13"/>
  <c r="BD19"/>
  <c r="H19"/>
  <c r="AA19"/>
  <c r="BD7"/>
  <c r="H7"/>
  <c r="AA7"/>
  <c r="BD31"/>
  <c r="H31"/>
  <c r="AA31"/>
  <c r="BD10"/>
  <c r="H10"/>
  <c r="AA10"/>
  <c r="BD32"/>
  <c r="H32"/>
  <c r="AA32"/>
  <c r="I27"/>
  <c r="BD27"/>
  <c r="H27"/>
  <c r="AA27"/>
  <c r="BD6"/>
  <c r="H6"/>
  <c r="AA6"/>
  <c r="BD25"/>
  <c r="H25"/>
  <c r="AA25"/>
  <c r="I8"/>
  <c r="BD8"/>
  <c r="H8"/>
  <c r="AA8"/>
  <c r="BD24"/>
  <c r="H24"/>
  <c r="AA24"/>
  <c r="BD22"/>
  <c r="H22"/>
  <c r="AA22"/>
  <c r="I4"/>
  <c r="BD4"/>
  <c r="H4"/>
  <c r="AA4"/>
  <c r="I26"/>
  <c r="BD26"/>
  <c r="H26"/>
  <c r="AA26"/>
  <c r="BD12"/>
  <c r="H12"/>
  <c r="AA12"/>
  <c r="I21"/>
  <c r="BD21"/>
  <c r="H21"/>
  <c r="AA21"/>
  <c r="I29"/>
  <c r="BD29"/>
  <c r="BE45" s="1"/>
  <c r="H29"/>
  <c r="AA29"/>
  <c r="BD20"/>
  <c r="AA20"/>
  <c r="H20"/>
  <c r="G20" s="1"/>
  <c r="BS42"/>
  <c r="BS44"/>
  <c r="BS46"/>
  <c r="BS48"/>
  <c r="BS41"/>
  <c r="BS39"/>
  <c r="BS37"/>
  <c r="BS35"/>
  <c r="BS33"/>
  <c r="BS43"/>
  <c r="BS45"/>
  <c r="BS47"/>
  <c r="BS40"/>
  <c r="BS38"/>
  <c r="BS36"/>
  <c r="BS34"/>
  <c r="BE40"/>
  <c r="BE48"/>
  <c r="H23"/>
  <c r="G23" s="1"/>
  <c r="H41"/>
  <c r="G41" s="1"/>
  <c r="G40"/>
  <c r="G39"/>
  <c r="G38"/>
  <c r="I37"/>
  <c r="H37"/>
  <c r="G37" s="1"/>
  <c r="G36"/>
  <c r="G35"/>
  <c r="G34"/>
  <c r="G33"/>
  <c r="G17"/>
  <c r="G14"/>
  <c r="G16"/>
  <c r="G5"/>
  <c r="G30"/>
  <c r="G18"/>
  <c r="G28"/>
  <c r="G13"/>
  <c r="G19"/>
  <c r="G7"/>
  <c r="G31"/>
  <c r="G10"/>
  <c r="G32"/>
  <c r="G27"/>
  <c r="G6"/>
  <c r="G25"/>
  <c r="G8"/>
  <c r="G24"/>
  <c r="G22"/>
  <c r="G4"/>
  <c r="G26"/>
  <c r="G12"/>
  <c r="G21"/>
  <c r="G29"/>
  <c r="AP20"/>
  <c r="AP23"/>
  <c r="AA23"/>
  <c r="BE39" l="1"/>
  <c r="CG16"/>
  <c r="CG23"/>
  <c r="BS29"/>
  <c r="CG7"/>
  <c r="CG5"/>
  <c r="CG21"/>
  <c r="CG22"/>
  <c r="CG6"/>
  <c r="CG31"/>
  <c r="CG28"/>
  <c r="CG17"/>
  <c r="CG47"/>
  <c r="CG42"/>
  <c r="AB29"/>
  <c r="AB12"/>
  <c r="AB4"/>
  <c r="AB24"/>
  <c r="AB25"/>
  <c r="AB27"/>
  <c r="AB10"/>
  <c r="AB7"/>
  <c r="AB13"/>
  <c r="AB18"/>
  <c r="AB5"/>
  <c r="AB14"/>
  <c r="AB23"/>
  <c r="AB20"/>
  <c r="AB21"/>
  <c r="AB26"/>
  <c r="AB22"/>
  <c r="AB8"/>
  <c r="AB6"/>
  <c r="AB32"/>
  <c r="AB31"/>
  <c r="AB19"/>
  <c r="AB28"/>
  <c r="AB30"/>
  <c r="AB16"/>
  <c r="AB17"/>
  <c r="BE29"/>
  <c r="BE12"/>
  <c r="BE4"/>
  <c r="BE24"/>
  <c r="BE25"/>
  <c r="BE27"/>
  <c r="BE10"/>
  <c r="BE7"/>
  <c r="BE13"/>
  <c r="BE18"/>
  <c r="BE5"/>
  <c r="BE14"/>
  <c r="BE20"/>
  <c r="BE23"/>
  <c r="BE21"/>
  <c r="BE26"/>
  <c r="BE22"/>
  <c r="BE8"/>
  <c r="BE6"/>
  <c r="BE32"/>
  <c r="BE31"/>
  <c r="BE19"/>
  <c r="BE28"/>
  <c r="BE30"/>
  <c r="BE16"/>
  <c r="BE17"/>
  <c r="AQ29"/>
  <c r="AQ12"/>
  <c r="AQ4"/>
  <c r="AQ24"/>
  <c r="AQ25"/>
  <c r="AQ27"/>
  <c r="AQ10"/>
  <c r="AQ7"/>
  <c r="AQ13"/>
  <c r="AQ18"/>
  <c r="AQ5"/>
  <c r="AQ14"/>
  <c r="AQ23"/>
  <c r="AQ20"/>
  <c r="AQ21"/>
  <c r="AQ26"/>
  <c r="AQ22"/>
  <c r="AQ8"/>
  <c r="AQ6"/>
  <c r="AQ32"/>
  <c r="AQ31"/>
  <c r="AQ19"/>
  <c r="AQ28"/>
  <c r="AQ30"/>
  <c r="AQ16"/>
  <c r="AQ17"/>
  <c r="BS17"/>
  <c r="BS30"/>
  <c r="BS19"/>
  <c r="BS32"/>
  <c r="BS8"/>
  <c r="BS26"/>
  <c r="BS20"/>
  <c r="BS14"/>
  <c r="BS18"/>
  <c r="BS7"/>
  <c r="BS27"/>
  <c r="BS24"/>
  <c r="BS12"/>
  <c r="BE38"/>
  <c r="BE36"/>
  <c r="BS16"/>
  <c r="BS28"/>
  <c r="BS31"/>
  <c r="BS6"/>
  <c r="BS22"/>
  <c r="BS21"/>
  <c r="BS23"/>
  <c r="BS5"/>
  <c r="BS13"/>
  <c r="BS10"/>
  <c r="BS25"/>
  <c r="BS4"/>
  <c r="BE43"/>
  <c r="BE46"/>
  <c r="BE35"/>
  <c r="BE47"/>
  <c r="BE44"/>
  <c r="BE42"/>
  <c r="BE33"/>
  <c r="BE37"/>
  <c r="BE41"/>
  <c r="BE34"/>
  <c r="AQ41"/>
  <c r="AQ39"/>
  <c r="AQ37"/>
  <c r="AQ35"/>
  <c r="AQ33"/>
  <c r="AQ40"/>
  <c r="AQ38"/>
  <c r="AQ36"/>
  <c r="AQ34"/>
  <c r="AQ45"/>
  <c r="AQ48"/>
  <c r="AQ44"/>
  <c r="AQ47"/>
  <c r="AQ43"/>
  <c r="AQ46"/>
  <c r="AQ42"/>
  <c r="AB43"/>
  <c r="AB45"/>
  <c r="F45" s="1"/>
  <c r="AB47"/>
  <c r="AB41"/>
  <c r="AB39"/>
  <c r="F39" s="1"/>
  <c r="AB37"/>
  <c r="AB35"/>
  <c r="F35" s="1"/>
  <c r="AB33"/>
  <c r="F18"/>
  <c r="F7"/>
  <c r="F27"/>
  <c r="F24"/>
  <c r="F12"/>
  <c r="F20"/>
  <c r="AB42"/>
  <c r="F42" s="1"/>
  <c r="AB44"/>
  <c r="AB46"/>
  <c r="AB48"/>
  <c r="F48" s="1"/>
  <c r="AB40"/>
  <c r="AB38"/>
  <c r="F38" s="1"/>
  <c r="AB36"/>
  <c r="AB34"/>
  <c r="F16"/>
  <c r="F23"/>
  <c r="F14" l="1"/>
  <c r="F34"/>
  <c r="F47"/>
  <c r="F21"/>
  <c r="F22"/>
  <c r="F6"/>
  <c r="F31"/>
  <c r="F28"/>
  <c r="F44"/>
  <c r="F26"/>
  <c r="F8"/>
  <c r="F32"/>
  <c r="F19"/>
  <c r="F30"/>
  <c r="F17"/>
  <c r="F36"/>
  <c r="F40"/>
  <c r="F46"/>
  <c r="F29"/>
  <c r="F4"/>
  <c r="F25"/>
  <c r="F10"/>
  <c r="F13"/>
  <c r="F5"/>
  <c r="F33"/>
  <c r="F37"/>
  <c r="F41"/>
  <c r="F43"/>
</calcChain>
</file>

<file path=xl/sharedStrings.xml><?xml version="1.0" encoding="utf-8"?>
<sst xmlns="http://schemas.openxmlformats.org/spreadsheetml/2006/main" count="186" uniqueCount="73">
  <si>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</si>
  <si>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</si>
  <si>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</si>
  <si>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</si>
  <si>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</si>
  <si>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</si>
  <si>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</si>
  <si>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</si>
  <si>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</si>
  <si>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</si>
  <si>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</si>
  <si>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</si>
  <si>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</si>
  <si>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</si>
  <si>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</si>
  <si>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</si>
  <si>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</si>
  <si>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</si>
  <si>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</si>
  <si>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</si>
  <si>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</si>
  <si>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</si>
  <si>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</si>
  <si>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</si>
  <si>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</si>
  <si>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</si>
  <si>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</si>
  <si>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</si>
  <si>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</si>
  <si>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</si>
  <si>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</si>
  <si>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</si>
  <si>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</si>
  <si>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</si>
  <si>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</si>
  <si>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</si>
  <si>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</si>
  <si>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</si>
  <si>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</si>
  <si>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</si>
  <si>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Jason M</t>
  </si>
  <si>
    <t>10-rnd</t>
  </si>
  <si>
    <t>Chuck S</t>
  </si>
  <si>
    <t>Austin M</t>
  </si>
  <si>
    <t>Brian S</t>
  </si>
  <si>
    <t>Ron M</t>
  </si>
  <si>
    <t>8-rnd</t>
  </si>
  <si>
    <t>Michael C</t>
  </si>
  <si>
    <t>David Cal.</t>
  </si>
  <si>
    <t>Unlmt</t>
  </si>
  <si>
    <t>Steve S</t>
  </si>
  <si>
    <t>Josh L</t>
  </si>
  <si>
    <t>Randy O</t>
  </si>
  <si>
    <t>Mike B</t>
  </si>
  <si>
    <t>Dan Z</t>
  </si>
  <si>
    <t>Mark P</t>
  </si>
  <si>
    <t>John H</t>
  </si>
  <si>
    <t>RJ H</t>
  </si>
  <si>
    <t>Optic</t>
  </si>
  <si>
    <t>Frank G</t>
  </si>
  <si>
    <t>Ken T</t>
  </si>
  <si>
    <t>Brad S</t>
  </si>
  <si>
    <t>Gary G</t>
  </si>
  <si>
    <t>David Coc.</t>
  </si>
  <si>
    <t>Damon V</t>
  </si>
  <si>
    <t>Eddie D</t>
  </si>
  <si>
    <t>Joel L</t>
  </si>
  <si>
    <t>Drew C</t>
  </si>
  <si>
    <t>Jorge P</t>
  </si>
  <si>
    <t>Rich N</t>
  </si>
  <si>
    <t>8-Round</t>
  </si>
  <si>
    <t>Unlimited</t>
  </si>
  <si>
    <t>10-Round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</si>
</sst>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48"/>
  <sheetViews>
    <sheetView tabSelected="1" workbookViewId="0">
      <selection activeCell="H18" sqref="H18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5.42578125" style="1" customWidth="1"/>
    <col min="5" max="5" width="8.2851562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4" t="s">
        <v>33</v>
      </c>
      <c r="C1" s="34" t="s">
        <v>0</v>
      </c>
      <c r="D1" s="24"/>
      <c r="E1" s="24"/>
      <c r="F1" s="54" t="s">
        <v>1</v>
      </c>
      <c r="G1" s="56"/>
      <c r="H1" s="56"/>
      <c r="I1" s="56"/>
      <c r="J1" s="55"/>
      <c r="K1" s="54" t="s">
        <v>2</v>
      </c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5"/>
      <c r="AB1" s="24"/>
      <c r="AC1" s="54" t="s">
        <v>3</v>
      </c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5"/>
      <c r="AR1" s="54" t="s">
        <v>4</v>
      </c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5"/>
      <c r="BF1" s="54" t="s">
        <v>5</v>
      </c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5"/>
      <c r="BS1" s="24"/>
      <c r="BT1" s="57" t="s">
        <v>6</v>
      </c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9"/>
      <c r="CH1" s="54" t="s">
        <v>7</v>
      </c>
      <c r="CI1" s="55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7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30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8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8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8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8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8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8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8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8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41"/>
      <c r="B3" s="42"/>
      <c r="C3" s="43" t="s">
        <v>71</v>
      </c>
      <c r="D3" s="43"/>
      <c r="E3" s="43"/>
      <c r="F3" s="44"/>
      <c r="G3" s="45"/>
      <c r="H3" s="46"/>
      <c r="I3" s="47"/>
      <c r="J3" s="48"/>
      <c r="K3" s="49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50"/>
      <c r="X3" s="51"/>
      <c r="Y3" s="43"/>
      <c r="Z3" s="43"/>
      <c r="AA3" s="42"/>
      <c r="AB3" s="43"/>
      <c r="AC3" s="49"/>
      <c r="AD3" s="43"/>
      <c r="AE3" s="43"/>
      <c r="AF3" s="43"/>
      <c r="AG3" s="43"/>
      <c r="AH3" s="43"/>
      <c r="AI3" s="43"/>
      <c r="AJ3" s="43"/>
      <c r="AK3" s="43"/>
      <c r="AL3" s="52"/>
      <c r="AM3" s="51"/>
      <c r="AN3" s="43"/>
      <c r="AO3" s="43"/>
      <c r="AP3" s="42"/>
      <c r="AQ3" s="43"/>
      <c r="AR3" s="49"/>
      <c r="AS3" s="43"/>
      <c r="AT3" s="43"/>
      <c r="AU3" s="43"/>
      <c r="AV3" s="43"/>
      <c r="AW3" s="43"/>
      <c r="AX3" s="43"/>
      <c r="AY3" s="43"/>
      <c r="AZ3" s="52"/>
      <c r="BA3" s="51"/>
      <c r="BB3" s="43"/>
      <c r="BC3" s="43"/>
      <c r="BD3" s="42"/>
      <c r="BE3" s="43"/>
      <c r="BF3" s="49"/>
      <c r="BG3" s="43"/>
      <c r="BH3" s="43"/>
      <c r="BI3" s="43"/>
      <c r="BJ3" s="43"/>
      <c r="BK3" s="43"/>
      <c r="BL3" s="43"/>
      <c r="BM3" s="43"/>
      <c r="BN3" s="52"/>
      <c r="BO3" s="51"/>
      <c r="BP3" s="43"/>
      <c r="BQ3" s="43"/>
      <c r="BR3" s="42"/>
      <c r="BS3" s="43"/>
      <c r="BT3" s="49"/>
      <c r="BU3" s="43"/>
      <c r="BV3" s="43"/>
      <c r="BW3" s="43"/>
      <c r="BX3" s="43"/>
      <c r="BY3" s="43"/>
      <c r="BZ3" s="43"/>
      <c r="CA3" s="43"/>
      <c r="CB3" s="52"/>
      <c r="CC3" s="51"/>
      <c r="CD3" s="43"/>
      <c r="CE3" s="43"/>
      <c r="CF3" s="42"/>
      <c r="CG3" s="43"/>
      <c r="CH3" s="49"/>
      <c r="CI3" s="43"/>
      <c r="CJ3" s="43"/>
      <c r="CK3" s="43"/>
      <c r="CL3" s="43"/>
      <c r="CM3" s="43"/>
      <c r="CN3" s="52"/>
      <c r="CO3" s="51"/>
      <c r="CP3" s="43"/>
      <c r="CQ3" s="43"/>
      <c r="CR3" s="42"/>
      <c r="CS3" s="49"/>
      <c r="CT3" s="43"/>
      <c r="CU3" s="43"/>
      <c r="CV3" s="43"/>
      <c r="CW3" s="43"/>
      <c r="CX3" s="43"/>
      <c r="CY3" s="52"/>
      <c r="CZ3" s="51"/>
      <c r="DA3" s="43"/>
      <c r="DB3" s="43"/>
      <c r="DC3" s="42"/>
      <c r="DD3" s="49"/>
      <c r="DE3" s="43"/>
      <c r="DF3" s="43"/>
      <c r="DG3" s="43"/>
      <c r="DH3" s="43"/>
      <c r="DI3" s="43"/>
      <c r="DJ3" s="52"/>
      <c r="DK3" s="51"/>
      <c r="DL3" s="43"/>
      <c r="DM3" s="43"/>
      <c r="DN3" s="42"/>
    </row>
    <row r="4" spans="1:118" ht="15">
      <c r="A4" s="35">
        <v>7</v>
      </c>
      <c r="B4" s="36">
        <v>1</v>
      </c>
      <c r="C4" s="8" t="s">
        <v>48</v>
      </c>
      <c r="D4" s="9"/>
      <c r="E4" s="9" t="s">
        <v>49</v>
      </c>
      <c r="F4" s="32">
        <f xml:space="preserve"> AB4+AQ4+BE4+BS4</f>
        <v>281.69836345813371</v>
      </c>
      <c r="G4" s="33">
        <f>H4+I4+J4</f>
        <v>149.87</v>
      </c>
      <c r="H4" s="21">
        <f>X4+AM4+BA4+BO4+CC4+CO4+CZ4+DK4</f>
        <v>117.86999999999999</v>
      </c>
      <c r="I4" s="7">
        <f>Z4+AO4+BC4+BQ4+CE4+CQ4+DB4+DM4</f>
        <v>10</v>
      </c>
      <c r="J4" s="23">
        <f>R4+AG4+AU4+BI4+BW4+CJ4+CU4+DF4</f>
        <v>22</v>
      </c>
      <c r="K4" s="12">
        <v>26.21</v>
      </c>
      <c r="L4" s="2"/>
      <c r="M4" s="2"/>
      <c r="N4" s="2"/>
      <c r="O4" s="2"/>
      <c r="P4" s="2"/>
      <c r="Q4" s="2"/>
      <c r="R4" s="3">
        <v>0</v>
      </c>
      <c r="S4" s="3"/>
      <c r="T4" s="3"/>
      <c r="U4" s="3"/>
      <c r="V4" s="3"/>
      <c r="W4" s="13"/>
      <c r="X4" s="6">
        <f>IF(K4="DQ",0,K4+L4+M4+N4+O4+P4+Q4)</f>
        <v>26.21</v>
      </c>
      <c r="Y4" s="10">
        <f>R4</f>
        <v>0</v>
      </c>
      <c r="Z4" s="3">
        <f>(S4*5)+(T4*10)+(U4*10)+(V4*15)+(W4*20)</f>
        <v>0</v>
      </c>
      <c r="AA4" s="11">
        <f>IF(K4="DQ",0,X4+Y4+Z4)</f>
        <v>26.21</v>
      </c>
      <c r="AB4" s="31">
        <f>(MIN(AA$4:AA$32)/AA4)*100</f>
        <v>72.834795879435333</v>
      </c>
      <c r="AC4" s="12">
        <v>40.799999999999997</v>
      </c>
      <c r="AD4" s="2"/>
      <c r="AE4" s="2"/>
      <c r="AF4" s="2"/>
      <c r="AG4" s="3">
        <v>0</v>
      </c>
      <c r="AH4" s="3"/>
      <c r="AI4" s="3"/>
      <c r="AJ4" s="3"/>
      <c r="AK4" s="3"/>
      <c r="AL4" s="3"/>
      <c r="AM4" s="6">
        <f>IF(AC4="DQ",0,AC4+AD4+AE4+AF4)</f>
        <v>40.799999999999997</v>
      </c>
      <c r="AN4" s="10">
        <f>AG4</f>
        <v>0</v>
      </c>
      <c r="AO4" s="3">
        <f>(AH4*5)+(AI4*10)+(AJ4*10)+(AK4*15)+(AL4*20)</f>
        <v>0</v>
      </c>
      <c r="AP4" s="11">
        <f>IF(AC4="DQ",0,AM4+AN4+AO4)</f>
        <v>40.799999999999997</v>
      </c>
      <c r="AQ4" s="31">
        <f>(MIN(AP$4:AP$32)/AP4)*100</f>
        <v>70.049019607843135</v>
      </c>
      <c r="AR4" s="12">
        <v>16.86</v>
      </c>
      <c r="AS4" s="2"/>
      <c r="AT4" s="2"/>
      <c r="AU4" s="3">
        <v>9</v>
      </c>
      <c r="AV4" s="3"/>
      <c r="AW4" s="3"/>
      <c r="AX4" s="3"/>
      <c r="AY4" s="3"/>
      <c r="AZ4" s="3"/>
      <c r="BA4" s="6">
        <f>AR4+AS4+AT4</f>
        <v>16.86</v>
      </c>
      <c r="BB4" s="10">
        <f>AU4</f>
        <v>9</v>
      </c>
      <c r="BC4" s="3">
        <f>(AV4*5)+(AW4*10)+(AX4*10)+(AY4*15)+(AZ4*20)</f>
        <v>0</v>
      </c>
      <c r="BD4" s="11">
        <f>BA4+BB4+BC4</f>
        <v>25.86</v>
      </c>
      <c r="BE4" s="31">
        <f>(MIN(BD$4:BD$32)/BD4)*100</f>
        <v>83.604021655065736</v>
      </c>
      <c r="BF4" s="12">
        <v>34</v>
      </c>
      <c r="BG4" s="2"/>
      <c r="BH4" s="2"/>
      <c r="BI4" s="3">
        <v>13</v>
      </c>
      <c r="BJ4" s="3"/>
      <c r="BK4" s="3"/>
      <c r="BL4" s="3">
        <v>1</v>
      </c>
      <c r="BM4" s="3"/>
      <c r="BN4" s="3"/>
      <c r="BO4" s="6">
        <f>BF4+BG4+BH4</f>
        <v>34</v>
      </c>
      <c r="BP4" s="10">
        <f>BI4</f>
        <v>13</v>
      </c>
      <c r="BQ4" s="3">
        <f>(BJ4*5)+(BK4*10)+(BL4*10)+(BM4*15)+(BN4*20)</f>
        <v>10</v>
      </c>
      <c r="BR4" s="11">
        <f>IF(BF4="DQ",0,BO4+BP4+BQ4)</f>
        <v>57</v>
      </c>
      <c r="BS4" s="31">
        <f>(MIN(BR$4:BR$32)/BR4)*100</f>
        <v>55.21052631578948</v>
      </c>
      <c r="BT4" s="12"/>
      <c r="BU4" s="2"/>
      <c r="BV4" s="2"/>
      <c r="BW4" s="3"/>
      <c r="BX4" s="3"/>
      <c r="BY4" s="3"/>
      <c r="BZ4" s="3"/>
      <c r="CA4" s="3"/>
      <c r="CB4" s="3"/>
      <c r="CC4" s="6">
        <f>IF(BT4="DQ",0,BT4+BU4+BV4)</f>
        <v>0</v>
      </c>
      <c r="CD4" s="10">
        <f>BW4</f>
        <v>0</v>
      </c>
      <c r="CE4" s="3">
        <f>(BX4*5)+(BY4*10)+(BZ4*10)+(CA4*15)+(CB4*20)</f>
        <v>0</v>
      </c>
      <c r="CF4" s="11">
        <f>IF(BT4="DQ",0,CC4+CD4+CE4)</f>
        <v>0</v>
      </c>
      <c r="CG4" s="31" t="e">
        <f>(MIN(CF$4:CF$30)/CF4)*100</f>
        <v>#DIV/0!</v>
      </c>
      <c r="CH4" s="12"/>
      <c r="CI4" s="2"/>
      <c r="CJ4" s="3"/>
      <c r="CK4" s="3"/>
      <c r="CL4" s="3"/>
      <c r="CM4" s="3"/>
      <c r="CN4" s="3"/>
      <c r="CO4" s="6">
        <f>CH4+CI4</f>
        <v>0</v>
      </c>
      <c r="CP4" s="10">
        <f>CJ4/2</f>
        <v>0</v>
      </c>
      <c r="CQ4" s="3">
        <f>(CJ4*5)+(CK4*10)+(CL4*10)+(CM4*15)+(CN4*20)</f>
        <v>0</v>
      </c>
      <c r="CR4" s="11">
        <f>CO4+CP4+CQ4</f>
        <v>0</v>
      </c>
      <c r="CS4" s="12"/>
      <c r="CT4" s="2"/>
      <c r="CU4" s="3"/>
      <c r="CV4" s="3"/>
      <c r="CW4" s="3"/>
      <c r="CX4" s="3"/>
      <c r="CY4" s="3"/>
      <c r="CZ4" s="6">
        <f>CS4+CT4</f>
        <v>0</v>
      </c>
      <c r="DA4" s="10">
        <f>CU4/2</f>
        <v>0</v>
      </c>
      <c r="DB4" s="3">
        <f>(CV4*3)+(CW4*5)+(CX4*5)+(CY4*20)</f>
        <v>0</v>
      </c>
      <c r="DC4" s="11">
        <f>CZ4+DA4+DB4</f>
        <v>0</v>
      </c>
      <c r="DD4" s="12"/>
      <c r="DE4" s="2"/>
      <c r="DF4" s="3"/>
      <c r="DG4" s="3"/>
      <c r="DH4" s="3"/>
      <c r="DI4" s="3"/>
      <c r="DJ4" s="3"/>
      <c r="DK4" s="6">
        <f>DD4+DE4</f>
        <v>0</v>
      </c>
      <c r="DL4" s="10">
        <f>DF4/2</f>
        <v>0</v>
      </c>
      <c r="DM4" s="3">
        <f>(DG4*3)+(DH4*5)+(DI4*5)+(DJ4*20)</f>
        <v>0</v>
      </c>
      <c r="DN4" s="11">
        <f>DK4+DL4+DM4</f>
        <v>0</v>
      </c>
    </row>
    <row r="5" spans="1:118" ht="15">
      <c r="A5" s="35">
        <v>8</v>
      </c>
      <c r="B5" s="36">
        <v>2</v>
      </c>
      <c r="C5" s="39" t="s">
        <v>66</v>
      </c>
      <c r="D5" s="25"/>
      <c r="E5" s="40" t="s">
        <v>49</v>
      </c>
      <c r="F5" s="32">
        <f xml:space="preserve"> AB5+AQ5+BE5+BS5</f>
        <v>268.75832895399043</v>
      </c>
      <c r="G5" s="33">
        <f>H5+I5+J5</f>
        <v>196.26</v>
      </c>
      <c r="H5" s="21">
        <f>X5+AM5+BA5+BO5+CC5+CO5+CZ5+DK5</f>
        <v>160.26</v>
      </c>
      <c r="I5" s="7">
        <f>Z5+AO5+BC5+BQ5+CE5+CQ5+DB5+DM5</f>
        <v>10</v>
      </c>
      <c r="J5" s="23">
        <f>R5+AG5+AU5+BI5+BW5+CJ5+CU5+DF5</f>
        <v>26</v>
      </c>
      <c r="K5" s="12">
        <v>65.11</v>
      </c>
      <c r="L5" s="2"/>
      <c r="M5" s="2"/>
      <c r="N5" s="2"/>
      <c r="O5" s="2"/>
      <c r="P5" s="2"/>
      <c r="Q5" s="2"/>
      <c r="R5" s="3">
        <v>20</v>
      </c>
      <c r="S5" s="3"/>
      <c r="T5" s="3"/>
      <c r="U5" s="3">
        <v>1</v>
      </c>
      <c r="V5" s="3"/>
      <c r="W5" s="13"/>
      <c r="X5" s="6">
        <f>IF(K5="DQ",0,K5+L5+M5+N5+O5+P5+Q5)</f>
        <v>65.11</v>
      </c>
      <c r="Y5" s="10">
        <f>R5</f>
        <v>20</v>
      </c>
      <c r="Z5" s="3">
        <f>(S5*5)+(T5*10)+(U5*10)+(V5*15)+(W5*20)</f>
        <v>10</v>
      </c>
      <c r="AA5" s="11">
        <f>IF(K5="DQ",0,X5+Y5+Z5)</f>
        <v>95.11</v>
      </c>
      <c r="AB5" s="31">
        <f>(MIN(AA$4:AA$32)/AA5)*100</f>
        <v>20.071496162338345</v>
      </c>
      <c r="AC5" s="12">
        <v>43.74</v>
      </c>
      <c r="AD5" s="2"/>
      <c r="AE5" s="2"/>
      <c r="AF5" s="2"/>
      <c r="AG5" s="3">
        <v>0</v>
      </c>
      <c r="AH5" s="3"/>
      <c r="AI5" s="3"/>
      <c r="AJ5" s="3"/>
      <c r="AK5" s="3"/>
      <c r="AL5" s="3"/>
      <c r="AM5" s="6">
        <f>IF(AC5="DQ",0,AC5+AD5+AE5+AF5)</f>
        <v>43.74</v>
      </c>
      <c r="AN5" s="10">
        <f>AG5</f>
        <v>0</v>
      </c>
      <c r="AO5" s="3">
        <f>(AH5*5)+(AI5*10)+(AJ5*10)+(AK5*15)+(AL5*20)</f>
        <v>0</v>
      </c>
      <c r="AP5" s="11">
        <f>IF(AC5="DQ",0,AM5+AN5+AO5)</f>
        <v>43.74</v>
      </c>
      <c r="AQ5" s="31">
        <f>(MIN(AP$4:AP$32)/AP5)*100</f>
        <v>65.340649291266573</v>
      </c>
      <c r="AR5" s="12">
        <v>19.940000000000001</v>
      </c>
      <c r="AS5" s="2"/>
      <c r="AT5" s="2"/>
      <c r="AU5" s="3">
        <v>6</v>
      </c>
      <c r="AV5" s="3"/>
      <c r="AW5" s="3"/>
      <c r="AX5" s="3"/>
      <c r="AY5" s="3"/>
      <c r="AZ5" s="3"/>
      <c r="BA5" s="6">
        <f>AR5+AS5+AT5</f>
        <v>19.940000000000001</v>
      </c>
      <c r="BB5" s="10">
        <f>AU5</f>
        <v>6</v>
      </c>
      <c r="BC5" s="3">
        <f>(AV5*5)+(AW5*10)+(AX5*10)+(AY5*15)+(AZ5*20)</f>
        <v>0</v>
      </c>
      <c r="BD5" s="11">
        <f>BA5+BB5+BC5</f>
        <v>25.94</v>
      </c>
      <c r="BE5" s="31">
        <f>(MIN(BD$4:BD$32)/BD5)*100</f>
        <v>83.346183500385507</v>
      </c>
      <c r="BF5" s="12">
        <v>31.47</v>
      </c>
      <c r="BG5" s="2"/>
      <c r="BH5" s="2"/>
      <c r="BI5" s="3">
        <v>0</v>
      </c>
      <c r="BJ5" s="3"/>
      <c r="BK5" s="3"/>
      <c r="BL5" s="3"/>
      <c r="BM5" s="3"/>
      <c r="BN5" s="3"/>
      <c r="BO5" s="6">
        <f>BF5+BG5+BH5</f>
        <v>31.47</v>
      </c>
      <c r="BP5" s="10">
        <f>BI5</f>
        <v>0</v>
      </c>
      <c r="BQ5" s="3">
        <f>(BJ5*5)+(BK5*10)+(BL5*10)+(BM5*15)+(BN5*20)</f>
        <v>0</v>
      </c>
      <c r="BR5" s="11">
        <f>IF(BF5="DQ",0,BO5+BP5+BQ5)</f>
        <v>31.47</v>
      </c>
      <c r="BS5" s="31">
        <f>(MIN(BR$4:BR$32)/BR5)*100</f>
        <v>100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1" t="e">
        <f>(MIN(CF$4:CF$30)/CF5)*100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5">
        <v>16</v>
      </c>
      <c r="B6" s="36">
        <v>3</v>
      </c>
      <c r="C6" s="39" t="s">
        <v>54</v>
      </c>
      <c r="D6" s="25"/>
      <c r="E6" s="40" t="s">
        <v>49</v>
      </c>
      <c r="F6" s="32">
        <f xml:space="preserve"> AB6+AQ6+BE6+BS6</f>
        <v>206.5639524973212</v>
      </c>
      <c r="G6" s="33">
        <f>H6+I6+J6</f>
        <v>295.02000000000004</v>
      </c>
      <c r="H6" s="21">
        <f>X6+AM6+BA6+BO6+CC6+CO6+CZ6+DK6</f>
        <v>194.02000000000004</v>
      </c>
      <c r="I6" s="7">
        <f>Z6+AO6+BC6+BQ6+CE6+CQ6+DB6+DM6</f>
        <v>40</v>
      </c>
      <c r="J6" s="23">
        <f>R6+AG6+AU6+BI6+BW6+CJ6+CU6+DF6</f>
        <v>61</v>
      </c>
      <c r="K6" s="12">
        <v>35.840000000000003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>
        <v>4</v>
      </c>
      <c r="V6" s="3"/>
      <c r="W6" s="13"/>
      <c r="X6" s="6">
        <f>IF(K6="DQ",0,K6+L6+M6+N6+O6+P6+Q6)</f>
        <v>35.840000000000003</v>
      </c>
      <c r="Y6" s="10">
        <f>R6</f>
        <v>0</v>
      </c>
      <c r="Z6" s="3">
        <f>(S6*5)+(T6*10)+(U6*10)+(V6*15)+(W6*20)</f>
        <v>40</v>
      </c>
      <c r="AA6" s="11">
        <f>IF(K6="DQ",0,X6+Y6+Z6)</f>
        <v>75.84</v>
      </c>
      <c r="AB6" s="31">
        <f>(MIN(AA$4:AA$32)/AA6)*100</f>
        <v>25.171413502109701</v>
      </c>
      <c r="AC6" s="12">
        <v>94.33</v>
      </c>
      <c r="AD6" s="2"/>
      <c r="AE6" s="2"/>
      <c r="AF6" s="2"/>
      <c r="AG6" s="3">
        <v>60</v>
      </c>
      <c r="AH6" s="3"/>
      <c r="AI6" s="3"/>
      <c r="AJ6" s="3"/>
      <c r="AK6" s="3"/>
      <c r="AL6" s="3"/>
      <c r="AM6" s="6">
        <f>IF(AC6="DQ",0,AC6+AD6+AE6+AF6)</f>
        <v>94.33</v>
      </c>
      <c r="AN6" s="10">
        <f>AG6</f>
        <v>60</v>
      </c>
      <c r="AO6" s="3">
        <f>(AH6*5)+(AI6*10)+(AJ6*10)+(AK6*15)+(AL6*20)</f>
        <v>0</v>
      </c>
      <c r="AP6" s="11">
        <f>IF(AC6="DQ",0,AM6+AN6+AO6)</f>
        <v>154.32999999999998</v>
      </c>
      <c r="AQ6" s="31">
        <f>(MIN(AP$4:AP$32)/AP6)*100</f>
        <v>18.518758504503339</v>
      </c>
      <c r="AR6" s="12">
        <v>31.3</v>
      </c>
      <c r="AS6" s="2"/>
      <c r="AT6" s="2"/>
      <c r="AU6" s="3">
        <v>0</v>
      </c>
      <c r="AV6" s="3"/>
      <c r="AW6" s="3"/>
      <c r="AX6" s="3"/>
      <c r="AY6" s="3"/>
      <c r="AZ6" s="3"/>
      <c r="BA6" s="6">
        <f>AR6+AS6+AT6</f>
        <v>31.3</v>
      </c>
      <c r="BB6" s="10">
        <f>AU6</f>
        <v>0</v>
      </c>
      <c r="BC6" s="3">
        <f>(AV6*5)+(AW6*10)+(AX6*10)+(AY6*15)+(AZ6*20)</f>
        <v>0</v>
      </c>
      <c r="BD6" s="11">
        <f>BA6+BB6+BC6</f>
        <v>31.3</v>
      </c>
      <c r="BE6" s="31">
        <f>(MIN(BD$4:BD$32)/BD6)*100</f>
        <v>69.073482428115014</v>
      </c>
      <c r="BF6" s="12">
        <v>32.549999999999997</v>
      </c>
      <c r="BG6" s="2"/>
      <c r="BH6" s="2"/>
      <c r="BI6" s="3">
        <v>1</v>
      </c>
      <c r="BJ6" s="3"/>
      <c r="BK6" s="3"/>
      <c r="BL6" s="3"/>
      <c r="BM6" s="3"/>
      <c r="BN6" s="3"/>
      <c r="BO6" s="6">
        <f>BF6+BG6+BH6</f>
        <v>32.549999999999997</v>
      </c>
      <c r="BP6" s="10">
        <f>BI6</f>
        <v>1</v>
      </c>
      <c r="BQ6" s="3">
        <f>(BJ6*5)+(BK6*10)+(BL6*10)+(BM6*15)+(BN6*20)</f>
        <v>0</v>
      </c>
      <c r="BR6" s="11">
        <f>IF(BF6="DQ",0,BO6+BP6+BQ6)</f>
        <v>33.549999999999997</v>
      </c>
      <c r="BS6" s="31">
        <f>(MIN(BR$4:BR$32)/BR6)*100</f>
        <v>93.800298062593143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1" t="e">
        <f>(MIN(CF$4:CF$30)/CF6)*100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5">
        <v>17</v>
      </c>
      <c r="B7" s="36">
        <v>4</v>
      </c>
      <c r="C7" s="39" t="s">
        <v>63</v>
      </c>
      <c r="D7" s="25"/>
      <c r="E7" s="9" t="s">
        <v>49</v>
      </c>
      <c r="F7" s="32">
        <f xml:space="preserve"> AB7+AQ7+BE7+BS7</f>
        <v>188.37962436035502</v>
      </c>
      <c r="G7" s="33">
        <f>H7+I7+J7</f>
        <v>253.25</v>
      </c>
      <c r="H7" s="21">
        <f>X7+AM7+BA7+BO7+CC7+CO7+CZ7+DK7</f>
        <v>225.25</v>
      </c>
      <c r="I7" s="7">
        <f>Z7+AO7+BC7+BQ7+CE7+CQ7+DB7+DM7</f>
        <v>10</v>
      </c>
      <c r="J7" s="23">
        <f>R7+AG7+AU7+BI7+BW7+CJ7+CU7+DF7</f>
        <v>18</v>
      </c>
      <c r="K7" s="12">
        <v>37.950000000000003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>
        <v>1</v>
      </c>
      <c r="V7" s="3"/>
      <c r="W7" s="13"/>
      <c r="X7" s="6">
        <f>IF(K7="DQ",0,K7+L7+M7+N7+O7+P7+Q7)</f>
        <v>37.950000000000003</v>
      </c>
      <c r="Y7" s="10">
        <f>R7</f>
        <v>0</v>
      </c>
      <c r="Z7" s="3">
        <f>(S7*5)+(T7*10)+(U7*10)+(V7*15)+(W7*20)</f>
        <v>10</v>
      </c>
      <c r="AA7" s="11">
        <f>IF(K7="DQ",0,X7+Y7+Z7)</f>
        <v>47.95</v>
      </c>
      <c r="AB7" s="31">
        <f>(MIN(AA$4:AA$32)/AA7)*100</f>
        <v>39.81230448383733</v>
      </c>
      <c r="AC7" s="12">
        <v>103.66</v>
      </c>
      <c r="AD7" s="2"/>
      <c r="AE7" s="2"/>
      <c r="AF7" s="2"/>
      <c r="AG7" s="3">
        <v>0</v>
      </c>
      <c r="AH7" s="3"/>
      <c r="AI7" s="3"/>
      <c r="AJ7" s="3"/>
      <c r="AK7" s="3"/>
      <c r="AL7" s="3"/>
      <c r="AM7" s="6">
        <f>IF(AC7="DQ",0,AC7+AD7+AE7+AF7)</f>
        <v>103.66</v>
      </c>
      <c r="AN7" s="10">
        <f>AG7</f>
        <v>0</v>
      </c>
      <c r="AO7" s="3">
        <f>(AH7*5)+(AI7*10)+(AJ7*10)+(AK7*15)+(AL7*20)</f>
        <v>0</v>
      </c>
      <c r="AP7" s="11">
        <f>IF(AC7="DQ",0,AM7+AN7+AO7)</f>
        <v>103.66</v>
      </c>
      <c r="AQ7" s="31">
        <f>(MIN(AP$4:AP$32)/AP7)*100</f>
        <v>27.570904881342852</v>
      </c>
      <c r="AR7" s="12">
        <v>24.53</v>
      </c>
      <c r="AS7" s="2"/>
      <c r="AT7" s="2"/>
      <c r="AU7" s="3">
        <v>3</v>
      </c>
      <c r="AV7" s="3"/>
      <c r="AW7" s="3"/>
      <c r="AX7" s="3"/>
      <c r="AY7" s="3"/>
      <c r="AZ7" s="3"/>
      <c r="BA7" s="6">
        <f>AR7+AS7+AT7</f>
        <v>24.53</v>
      </c>
      <c r="BB7" s="10">
        <f>AU7</f>
        <v>3</v>
      </c>
      <c r="BC7" s="3">
        <f>(AV7*5)+(AW7*10)+(AX7*10)+(AY7*15)+(AZ7*20)</f>
        <v>0</v>
      </c>
      <c r="BD7" s="11">
        <f>BA7+BB7+BC7</f>
        <v>27.53</v>
      </c>
      <c r="BE7" s="31">
        <f>(MIN(BD$4:BD$32)/BD7)*100</f>
        <v>78.532509989102792</v>
      </c>
      <c r="BF7" s="12">
        <v>59.11</v>
      </c>
      <c r="BG7" s="2"/>
      <c r="BH7" s="2"/>
      <c r="BI7" s="3">
        <v>15</v>
      </c>
      <c r="BJ7" s="3"/>
      <c r="BK7" s="3"/>
      <c r="BL7" s="3"/>
      <c r="BM7" s="3"/>
      <c r="BN7" s="3"/>
      <c r="BO7" s="6">
        <f>BF7+BG7+BH7</f>
        <v>59.11</v>
      </c>
      <c r="BP7" s="10">
        <f>BI7</f>
        <v>15</v>
      </c>
      <c r="BQ7" s="3">
        <f>(BJ7*5)+(BK7*10)+(BL7*10)+(BM7*15)+(BN7*20)</f>
        <v>0</v>
      </c>
      <c r="BR7" s="11">
        <f>IF(BF7="DQ",0,BO7+BP7+BQ7)</f>
        <v>74.11</v>
      </c>
      <c r="BS7" s="31">
        <f>(MIN(BR$4:BR$32)/BR7)*100</f>
        <v>42.463905006072054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1" t="e">
        <f>(MIN(CF$4:CF$30)/CF7)*100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5">
        <v>18</v>
      </c>
      <c r="B8" s="36">
        <v>5</v>
      </c>
      <c r="C8" s="8" t="s">
        <v>52</v>
      </c>
      <c r="D8" s="9"/>
      <c r="E8" s="40" t="s">
        <v>49</v>
      </c>
      <c r="F8" s="32">
        <f xml:space="preserve"> AB8+AQ8+BE8+BS8</f>
        <v>180.59629083116459</v>
      </c>
      <c r="G8" s="33">
        <f>H8+I8+J8</f>
        <v>227.88</v>
      </c>
      <c r="H8" s="21">
        <f>X8+AM8+BA8+BO8+CC8+CO8+CZ8+DK8</f>
        <v>200.88</v>
      </c>
      <c r="I8" s="7">
        <f>Z8+AO8+BC8+BQ8+CE8+CQ8+DB8+DM8</f>
        <v>10</v>
      </c>
      <c r="J8" s="23">
        <f>R8+AG8+AU8+BI8+BW8+CJ8+CU8+DF8</f>
        <v>17</v>
      </c>
      <c r="K8" s="12">
        <v>44.33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3"/>
      <c r="X8" s="6">
        <f>IF(K8="DQ",0,K8+L8+M8+N8+O8+P8+Q8)</f>
        <v>44.33</v>
      </c>
      <c r="Y8" s="10">
        <f>R8</f>
        <v>0</v>
      </c>
      <c r="Z8" s="3">
        <f>(S8*5)+(T8*10)+(U8*10)+(V8*15)+(W8*20)</f>
        <v>0</v>
      </c>
      <c r="AA8" s="11">
        <f>IF(K8="DQ",0,X8+Y8+Z8)</f>
        <v>44.33</v>
      </c>
      <c r="AB8" s="31">
        <f>(MIN(AA$4:AA$32)/AA8)*100</f>
        <v>43.063388224678548</v>
      </c>
      <c r="AC8" s="12">
        <v>75.41</v>
      </c>
      <c r="AD8" s="2"/>
      <c r="AE8" s="2"/>
      <c r="AF8" s="2"/>
      <c r="AG8" s="3">
        <v>0</v>
      </c>
      <c r="AH8" s="3"/>
      <c r="AI8" s="3"/>
      <c r="AJ8" s="3"/>
      <c r="AK8" s="3"/>
      <c r="AL8" s="3"/>
      <c r="AM8" s="6">
        <f>IF(AC8="DQ",0,AC8+AD8+AE8+AF8)</f>
        <v>75.41</v>
      </c>
      <c r="AN8" s="10">
        <f>AG8</f>
        <v>0</v>
      </c>
      <c r="AO8" s="3">
        <f>(AH8*5)+(AI8*10)+(AJ8*10)+(AK8*15)+(AL8*20)</f>
        <v>0</v>
      </c>
      <c r="AP8" s="11">
        <f>IF(AC8="DQ",0,AM8+AN8+AO8)</f>
        <v>75.41</v>
      </c>
      <c r="AQ8" s="31">
        <f>(MIN(AP$4:AP$32)/AP8)*100</f>
        <v>37.899482827211244</v>
      </c>
      <c r="AR8" s="12">
        <v>31.95</v>
      </c>
      <c r="AS8" s="2"/>
      <c r="AT8" s="2"/>
      <c r="AU8" s="3">
        <v>9</v>
      </c>
      <c r="AV8" s="3"/>
      <c r="AW8" s="3"/>
      <c r="AX8" s="3"/>
      <c r="AY8" s="3"/>
      <c r="AZ8" s="3"/>
      <c r="BA8" s="6">
        <f>AR8+AS8+AT8</f>
        <v>31.95</v>
      </c>
      <c r="BB8" s="10">
        <f>AU8</f>
        <v>9</v>
      </c>
      <c r="BC8" s="3">
        <f>(AV8*5)+(AW8*10)+(AX8*10)+(AY8*15)+(AZ8*20)</f>
        <v>0</v>
      </c>
      <c r="BD8" s="11">
        <f>BA8+BB8+BC8</f>
        <v>40.950000000000003</v>
      </c>
      <c r="BE8" s="31">
        <f>(MIN(BD$4:BD$32)/BD8)*100</f>
        <v>52.7960927960928</v>
      </c>
      <c r="BF8" s="12">
        <v>49.19</v>
      </c>
      <c r="BG8" s="2"/>
      <c r="BH8" s="2"/>
      <c r="BI8" s="3">
        <v>8</v>
      </c>
      <c r="BJ8" s="3"/>
      <c r="BK8" s="3"/>
      <c r="BL8" s="3">
        <v>1</v>
      </c>
      <c r="BM8" s="3"/>
      <c r="BN8" s="3"/>
      <c r="BO8" s="6">
        <f>BF8+BG8+BH8</f>
        <v>49.19</v>
      </c>
      <c r="BP8" s="10">
        <f>BI8</f>
        <v>8</v>
      </c>
      <c r="BQ8" s="3">
        <f>(BJ8*5)+(BK8*10)+(BL8*10)+(BM8*15)+(BN8*20)</f>
        <v>10</v>
      </c>
      <c r="BR8" s="11">
        <f>IF(BF8="DQ",0,BO8+BP8+BQ8)</f>
        <v>67.19</v>
      </c>
      <c r="BS8" s="31">
        <f>(MIN(BR$4:BR$32)/BR8)*100</f>
        <v>46.837326983182024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1" t="e">
        <f>(MIN(CF$4:CF$30)/CF8)*100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35"/>
      <c r="B9" s="36"/>
      <c r="C9" s="53" t="s">
        <v>58</v>
      </c>
      <c r="D9" s="9"/>
      <c r="E9" s="40"/>
      <c r="F9" s="32"/>
      <c r="G9" s="33"/>
      <c r="H9" s="21"/>
      <c r="I9" s="7"/>
      <c r="J9" s="23"/>
      <c r="K9" s="1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3"/>
      <c r="X9" s="6"/>
      <c r="Y9" s="10"/>
      <c r="Z9" s="3"/>
      <c r="AA9" s="11"/>
      <c r="AB9" s="31"/>
      <c r="AC9" s="12"/>
      <c r="AD9" s="2"/>
      <c r="AE9" s="2"/>
      <c r="AF9" s="2"/>
      <c r="AG9" s="3"/>
      <c r="AH9" s="3"/>
      <c r="AI9" s="3"/>
      <c r="AJ9" s="3"/>
      <c r="AK9" s="3"/>
      <c r="AL9" s="3"/>
      <c r="AM9" s="6"/>
      <c r="AN9" s="10"/>
      <c r="AO9" s="3"/>
      <c r="AP9" s="11"/>
      <c r="AQ9" s="31"/>
      <c r="AR9" s="12"/>
      <c r="AS9" s="2"/>
      <c r="AT9" s="2"/>
      <c r="AU9" s="3"/>
      <c r="AV9" s="3"/>
      <c r="AW9" s="3"/>
      <c r="AX9" s="3"/>
      <c r="AY9" s="3"/>
      <c r="AZ9" s="3"/>
      <c r="BA9" s="6"/>
      <c r="BB9" s="10"/>
      <c r="BC9" s="3"/>
      <c r="BD9" s="11"/>
      <c r="BE9" s="31"/>
      <c r="BF9" s="12"/>
      <c r="BG9" s="2"/>
      <c r="BH9" s="2"/>
      <c r="BI9" s="3"/>
      <c r="BJ9" s="3"/>
      <c r="BK9" s="3"/>
      <c r="BL9" s="3"/>
      <c r="BM9" s="3"/>
      <c r="BN9" s="3"/>
      <c r="BO9" s="6"/>
      <c r="BP9" s="10"/>
      <c r="BQ9" s="3"/>
      <c r="BR9" s="11"/>
      <c r="BS9" s="31"/>
      <c r="BT9" s="12"/>
      <c r="BU9" s="2"/>
      <c r="BV9" s="2"/>
      <c r="BW9" s="3"/>
      <c r="BX9" s="3"/>
      <c r="BY9" s="3"/>
      <c r="BZ9" s="3"/>
      <c r="CA9" s="3"/>
      <c r="CB9" s="3"/>
      <c r="CC9" s="6"/>
      <c r="CD9" s="10"/>
      <c r="CE9" s="3"/>
      <c r="CF9" s="11"/>
      <c r="CG9" s="31"/>
      <c r="CH9" s="12"/>
      <c r="CI9" s="2"/>
      <c r="CJ9" s="3"/>
      <c r="CK9" s="3"/>
      <c r="CL9" s="3"/>
      <c r="CM9" s="3"/>
      <c r="CN9" s="3"/>
      <c r="CO9" s="6"/>
      <c r="CP9" s="10"/>
      <c r="CQ9" s="3"/>
      <c r="CR9" s="11"/>
      <c r="CS9" s="12"/>
      <c r="CT9" s="2"/>
      <c r="CU9" s="3"/>
      <c r="CV9" s="3"/>
      <c r="CW9" s="3"/>
      <c r="CX9" s="3"/>
      <c r="CY9" s="3"/>
      <c r="CZ9" s="6"/>
      <c r="DA9" s="10"/>
      <c r="DB9" s="3"/>
      <c r="DC9" s="11"/>
      <c r="DD9" s="12"/>
      <c r="DE9" s="2"/>
      <c r="DF9" s="3"/>
      <c r="DG9" s="3"/>
      <c r="DH9" s="3"/>
      <c r="DI9" s="3"/>
      <c r="DJ9" s="3"/>
      <c r="DK9" s="6"/>
      <c r="DL9" s="10"/>
      <c r="DM9" s="3"/>
      <c r="DN9" s="11"/>
    </row>
    <row r="10" spans="1:118" ht="15">
      <c r="A10" s="35">
        <v>20</v>
      </c>
      <c r="B10" s="36">
        <v>1</v>
      </c>
      <c r="C10" s="39" t="s">
        <v>57</v>
      </c>
      <c r="D10" s="25"/>
      <c r="E10" s="9" t="s">
        <v>58</v>
      </c>
      <c r="F10" s="32">
        <f xml:space="preserve"> AB10+AQ10+BE10+BS10</f>
        <v>158.41892424571543</v>
      </c>
      <c r="G10" s="33">
        <f>H10+I10+J10</f>
        <v>267.16999999999996</v>
      </c>
      <c r="H10" s="21">
        <f>X10+AM10+BA10+BO10+CC10+CO10+CZ10+DK10</f>
        <v>242.17</v>
      </c>
      <c r="I10" s="7">
        <f>Z10+AO10+BC10+BQ10+CE10+CQ10+DB10+DM10</f>
        <v>20</v>
      </c>
      <c r="J10" s="23">
        <f>R10+AG10+AU10+BI10+BW10+CJ10+CU10+DF10</f>
        <v>5</v>
      </c>
      <c r="K10" s="12">
        <v>43.05</v>
      </c>
      <c r="L10" s="2"/>
      <c r="M10" s="2"/>
      <c r="N10" s="2"/>
      <c r="O10" s="2"/>
      <c r="P10" s="28"/>
      <c r="Q10" s="2"/>
      <c r="R10" s="3">
        <v>0</v>
      </c>
      <c r="S10" s="3"/>
      <c r="T10" s="3"/>
      <c r="U10" s="3">
        <v>2</v>
      </c>
      <c r="V10" s="3"/>
      <c r="W10" s="13"/>
      <c r="X10" s="6">
        <f>IF(K10="DQ",0,K10+L10+M10+N10+O10+P10+Q10)</f>
        <v>43.05</v>
      </c>
      <c r="Y10" s="10">
        <f>R10</f>
        <v>0</v>
      </c>
      <c r="Z10" s="3">
        <f>(S10*5)+(T10*10)+(U10*10)+(V10*15)+(W10*20)</f>
        <v>20</v>
      </c>
      <c r="AA10" s="11">
        <f>IF(K10="DQ",0,X10+Y10+Z10)</f>
        <v>63.05</v>
      </c>
      <c r="AB10" s="31">
        <f>(MIN(AA$4:AA$32)/AA10)*100</f>
        <v>30.277557494052342</v>
      </c>
      <c r="AC10" s="12">
        <v>94.42</v>
      </c>
      <c r="AD10" s="2"/>
      <c r="AE10" s="2"/>
      <c r="AF10" s="2"/>
      <c r="AG10" s="3">
        <v>0</v>
      </c>
      <c r="AH10" s="3"/>
      <c r="AI10" s="3"/>
      <c r="AJ10" s="3"/>
      <c r="AK10" s="3"/>
      <c r="AL10" s="3"/>
      <c r="AM10" s="6">
        <f>IF(AC10="DQ",0,AC10+AD10+AE10+AF10)</f>
        <v>94.42</v>
      </c>
      <c r="AN10" s="10">
        <f>AG10</f>
        <v>0</v>
      </c>
      <c r="AO10" s="3">
        <f>(AH10*5)+(AI10*10)+(AJ10*10)+(AK10*15)+(AL10*20)</f>
        <v>0</v>
      </c>
      <c r="AP10" s="11">
        <f>IF(AC10="DQ",0,AM10+AN10+AO10)</f>
        <v>94.42</v>
      </c>
      <c r="AQ10" s="31">
        <f>(MIN(AP$4:AP$32)/AP10)*100</f>
        <v>30.269010802796014</v>
      </c>
      <c r="AR10" s="12">
        <v>53.47</v>
      </c>
      <c r="AS10" s="2"/>
      <c r="AT10" s="2"/>
      <c r="AU10" s="3">
        <v>4</v>
      </c>
      <c r="AV10" s="3"/>
      <c r="AW10" s="3"/>
      <c r="AX10" s="3"/>
      <c r="AY10" s="3"/>
      <c r="AZ10" s="3"/>
      <c r="BA10" s="6">
        <f>AR10+AS10+AT10</f>
        <v>53.47</v>
      </c>
      <c r="BB10" s="10">
        <f>AU10</f>
        <v>4</v>
      </c>
      <c r="BC10" s="3">
        <f>(AV10*5)+(AW10*10)+(AX10*10)+(AY10*15)+(AZ10*20)</f>
        <v>0</v>
      </c>
      <c r="BD10" s="11">
        <f>BA10+BB10+BC10</f>
        <v>57.47</v>
      </c>
      <c r="BE10" s="31">
        <f>(MIN(BD$4:BD$32)/BD10)*100</f>
        <v>37.619627631807901</v>
      </c>
      <c r="BF10" s="12">
        <v>51.23</v>
      </c>
      <c r="BG10" s="2"/>
      <c r="BH10" s="2"/>
      <c r="BI10" s="3">
        <v>1</v>
      </c>
      <c r="BJ10" s="3"/>
      <c r="BK10" s="3"/>
      <c r="BL10" s="3"/>
      <c r="BM10" s="3"/>
      <c r="BN10" s="3"/>
      <c r="BO10" s="6">
        <f>BF10+BG10+BH10</f>
        <v>51.23</v>
      </c>
      <c r="BP10" s="10">
        <f>BI10</f>
        <v>1</v>
      </c>
      <c r="BQ10" s="3">
        <f>(BJ10*5)+(BK10*10)+(BL10*10)+(BM10*15)+(BN10*20)</f>
        <v>0</v>
      </c>
      <c r="BR10" s="11">
        <f>IF(BF10="DQ",0,BO10+BP10+BQ10)</f>
        <v>52.23</v>
      </c>
      <c r="BS10" s="31">
        <f>(MIN(BR$4:BR$32)/BR10)*100</f>
        <v>60.252728317059166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1" t="e">
        <f>(MIN(CF$4:CF$30)/CF10)*100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>
      <c r="A11" s="35"/>
      <c r="B11" s="36"/>
      <c r="C11" s="53" t="s">
        <v>70</v>
      </c>
      <c r="D11" s="25"/>
      <c r="E11" s="9"/>
      <c r="F11" s="32"/>
      <c r="G11" s="33"/>
      <c r="H11" s="21"/>
      <c r="I11" s="7"/>
      <c r="J11" s="23"/>
      <c r="K11" s="12"/>
      <c r="L11" s="2"/>
      <c r="M11" s="2"/>
      <c r="N11" s="2"/>
      <c r="O11" s="2"/>
      <c r="P11" s="28"/>
      <c r="Q11" s="2"/>
      <c r="R11" s="3"/>
      <c r="S11" s="3"/>
      <c r="T11" s="3"/>
      <c r="U11" s="3"/>
      <c r="V11" s="3"/>
      <c r="W11" s="13"/>
      <c r="X11" s="6"/>
      <c r="Y11" s="10"/>
      <c r="Z11" s="3"/>
      <c r="AA11" s="11"/>
      <c r="AB11" s="31"/>
      <c r="AC11" s="12"/>
      <c r="AD11" s="2"/>
      <c r="AE11" s="2"/>
      <c r="AF11" s="2"/>
      <c r="AG11" s="3"/>
      <c r="AH11" s="3"/>
      <c r="AI11" s="3"/>
      <c r="AJ11" s="3"/>
      <c r="AK11" s="3"/>
      <c r="AL11" s="3"/>
      <c r="AM11" s="6"/>
      <c r="AN11" s="10"/>
      <c r="AO11" s="3"/>
      <c r="AP11" s="11"/>
      <c r="AQ11" s="31"/>
      <c r="AR11" s="12"/>
      <c r="AS11" s="2"/>
      <c r="AT11" s="2"/>
      <c r="AU11" s="3"/>
      <c r="AV11" s="3"/>
      <c r="AW11" s="3"/>
      <c r="AX11" s="3"/>
      <c r="AY11" s="3"/>
      <c r="AZ11" s="3"/>
      <c r="BA11" s="6"/>
      <c r="BB11" s="10"/>
      <c r="BC11" s="3"/>
      <c r="BD11" s="11"/>
      <c r="BE11" s="31"/>
      <c r="BF11" s="12"/>
      <c r="BG11" s="2"/>
      <c r="BH11" s="2"/>
      <c r="BI11" s="3"/>
      <c r="BJ11" s="3"/>
      <c r="BK11" s="3"/>
      <c r="BL11" s="3"/>
      <c r="BM11" s="3"/>
      <c r="BN11" s="3"/>
      <c r="BO11" s="6"/>
      <c r="BP11" s="10"/>
      <c r="BQ11" s="3"/>
      <c r="BR11" s="11"/>
      <c r="BS11" s="31"/>
      <c r="BT11" s="12"/>
      <c r="BU11" s="2"/>
      <c r="BV11" s="2"/>
      <c r="BW11" s="3"/>
      <c r="BX11" s="3"/>
      <c r="BY11" s="3"/>
      <c r="BZ11" s="3"/>
      <c r="CA11" s="3"/>
      <c r="CB11" s="3"/>
      <c r="CC11" s="6"/>
      <c r="CD11" s="10"/>
      <c r="CE11" s="3"/>
      <c r="CF11" s="11"/>
      <c r="CG11" s="31"/>
      <c r="CH11" s="12"/>
      <c r="CI11" s="2"/>
      <c r="CJ11" s="3"/>
      <c r="CK11" s="3"/>
      <c r="CL11" s="3"/>
      <c r="CM11" s="3"/>
      <c r="CN11" s="3"/>
      <c r="CO11" s="6"/>
      <c r="CP11" s="10"/>
      <c r="CQ11" s="3"/>
      <c r="CR11" s="11"/>
      <c r="CS11" s="12"/>
      <c r="CT11" s="2"/>
      <c r="CU11" s="3"/>
      <c r="CV11" s="3"/>
      <c r="CW11" s="3"/>
      <c r="CX11" s="3"/>
      <c r="CY11" s="3"/>
      <c r="CZ11" s="6"/>
      <c r="DA11" s="10"/>
      <c r="DB11" s="3"/>
      <c r="DC11" s="11"/>
      <c r="DD11" s="12"/>
      <c r="DE11" s="2"/>
      <c r="DF11" s="3"/>
      <c r="DG11" s="3"/>
      <c r="DH11" s="3"/>
      <c r="DI11" s="3"/>
      <c r="DJ11" s="3"/>
      <c r="DK11" s="6"/>
      <c r="DL11" s="10"/>
      <c r="DM11" s="3"/>
      <c r="DN11" s="11"/>
    </row>
    <row r="12" spans="1:118" ht="15">
      <c r="A12" s="35">
        <v>10</v>
      </c>
      <c r="B12" s="36">
        <v>1</v>
      </c>
      <c r="C12" s="39" t="s">
        <v>45</v>
      </c>
      <c r="D12" s="25"/>
      <c r="E12" s="40" t="s">
        <v>46</v>
      </c>
      <c r="F12" s="32">
        <f xml:space="preserve"> AB12+AQ12+BE12+BS12</f>
        <v>244.46382595832753</v>
      </c>
      <c r="G12" s="33">
        <f>H12+I12+J12</f>
        <v>164.72</v>
      </c>
      <c r="H12" s="21">
        <f>X12+AM12+BA12+BO12+CC12+CO12+CZ12+DK12</f>
        <v>152.72</v>
      </c>
      <c r="I12" s="7">
        <f>Z12+AO12+BC12+BQ12+CE12+CQ12+DB12+DM12</f>
        <v>10</v>
      </c>
      <c r="J12" s="23">
        <f>R12+AG12+AU12+BI12+BW12+CJ12+CU12+DF12</f>
        <v>2</v>
      </c>
      <c r="K12" s="12">
        <v>29.56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>
        <v>1</v>
      </c>
      <c r="V12" s="3"/>
      <c r="W12" s="13"/>
      <c r="X12" s="6">
        <f>IF(K12="DQ",0,K12+L12+M12+N12+O12+P12+Q12)</f>
        <v>29.56</v>
      </c>
      <c r="Y12" s="10">
        <f>R12</f>
        <v>0</v>
      </c>
      <c r="Z12" s="3">
        <f>(S12*5)+(T12*10)+(U12*10)+(V12*15)+(W12*20)</f>
        <v>10</v>
      </c>
      <c r="AA12" s="11">
        <f>IF(K12="DQ",0,X12+Y12+Z12)</f>
        <v>39.56</v>
      </c>
      <c r="AB12" s="31">
        <f>(MIN(AA$4:AA$32)/AA12)*100</f>
        <v>48.255813953488371</v>
      </c>
      <c r="AC12" s="12">
        <v>42.12</v>
      </c>
      <c r="AD12" s="2"/>
      <c r="AE12" s="2"/>
      <c r="AF12" s="2"/>
      <c r="AG12" s="3">
        <v>0</v>
      </c>
      <c r="AH12" s="3"/>
      <c r="AI12" s="3"/>
      <c r="AJ12" s="3"/>
      <c r="AK12" s="3"/>
      <c r="AL12" s="3"/>
      <c r="AM12" s="6">
        <f>IF(AC12="DQ",0,AC12+AD12+AE12+AF12)</f>
        <v>42.12</v>
      </c>
      <c r="AN12" s="10">
        <f>AG12</f>
        <v>0</v>
      </c>
      <c r="AO12" s="3">
        <f>(AH12*5)+(AI12*10)+(AJ12*10)+(AK12*15)+(AL12*20)</f>
        <v>0</v>
      </c>
      <c r="AP12" s="11">
        <f>IF(AC12="DQ",0,AM12+AN12+AO12)</f>
        <v>42.12</v>
      </c>
      <c r="AQ12" s="31">
        <f>(MIN(AP$4:AP$32)/AP12)*100</f>
        <v>67.853751187084526</v>
      </c>
      <c r="AR12" s="12">
        <v>31.07</v>
      </c>
      <c r="AS12" s="2"/>
      <c r="AT12" s="2"/>
      <c r="AU12" s="3">
        <v>2</v>
      </c>
      <c r="AV12" s="3"/>
      <c r="AW12" s="3"/>
      <c r="AX12" s="3"/>
      <c r="AY12" s="3"/>
      <c r="AZ12" s="3"/>
      <c r="BA12" s="6">
        <f>AR12+AS12+AT12</f>
        <v>31.07</v>
      </c>
      <c r="BB12" s="10">
        <f>AU12</f>
        <v>2</v>
      </c>
      <c r="BC12" s="3">
        <f>(AV12*5)+(AW12*10)+(AX12*10)+(AY12*15)+(AZ12*20)</f>
        <v>0</v>
      </c>
      <c r="BD12" s="11">
        <f>BA12+BB12+BC12</f>
        <v>33.07</v>
      </c>
      <c r="BE12" s="31">
        <f>(MIN(BD$4:BD$32)/BD12)*100</f>
        <v>65.376474145751445</v>
      </c>
      <c r="BF12" s="12">
        <v>49.97</v>
      </c>
      <c r="BG12" s="2"/>
      <c r="BH12" s="2"/>
      <c r="BI12" s="3">
        <v>0</v>
      </c>
      <c r="BJ12" s="3"/>
      <c r="BK12" s="3"/>
      <c r="BL12" s="3"/>
      <c r="BM12" s="3"/>
      <c r="BN12" s="3"/>
      <c r="BO12" s="6">
        <f>BF12+BG12+BH12</f>
        <v>49.97</v>
      </c>
      <c r="BP12" s="10">
        <f>BI12</f>
        <v>0</v>
      </c>
      <c r="BQ12" s="3">
        <f>(BJ12*5)+(BK12*10)+(BL12*10)+(BM12*15)+(BN12*20)</f>
        <v>0</v>
      </c>
      <c r="BR12" s="11">
        <f>IF(BF12="DQ",0,BO12+BP12+BQ12)</f>
        <v>49.97</v>
      </c>
      <c r="BS12" s="31">
        <f>(MIN(BR$4:BR$32)/BR12)*100</f>
        <v>62.977786672003198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1" t="e">
        <f>(MIN(CF$4:CF$30)/CF12)*100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>
      <c r="A13" s="35">
        <v>13</v>
      </c>
      <c r="B13" s="36">
        <v>2</v>
      </c>
      <c r="C13" s="39" t="s">
        <v>61</v>
      </c>
      <c r="D13" s="9"/>
      <c r="E13" s="40" t="s">
        <v>46</v>
      </c>
      <c r="F13" s="32">
        <f xml:space="preserve"> AB13+AQ13+BE13+BS13</f>
        <v>235.51417455786296</v>
      </c>
      <c r="G13" s="33">
        <f>H13+I13+J13</f>
        <v>179.25</v>
      </c>
      <c r="H13" s="21">
        <f>X13+AM13+BA13+BO13+CC13+CO13+CZ13+DK13</f>
        <v>143.25</v>
      </c>
      <c r="I13" s="7">
        <f>Z13+AO13+BC13+BQ13+CE13+CQ13+DB13+DM13</f>
        <v>10</v>
      </c>
      <c r="J13" s="23">
        <f>R13+AG13+AU13+BI13+BW13+CJ13+CU13+DF13</f>
        <v>26</v>
      </c>
      <c r="K13" s="12">
        <v>27.67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3"/>
      <c r="X13" s="6">
        <f>IF(K13="DQ",0,K13+L13+M13+N13+O13+P13+Q13)</f>
        <v>27.67</v>
      </c>
      <c r="Y13" s="10">
        <f>R13</f>
        <v>0</v>
      </c>
      <c r="Z13" s="3">
        <f>(S13*5)+(T13*10)+(U13*10)+(V13*15)+(W13*20)</f>
        <v>0</v>
      </c>
      <c r="AA13" s="11">
        <f>IF(K13="DQ",0,X13+Y13+Z13)</f>
        <v>27.67</v>
      </c>
      <c r="AB13" s="31">
        <f>(MIN(AA$4:AA$32)/AA13)*100</f>
        <v>68.991687748464031</v>
      </c>
      <c r="AC13" s="12">
        <v>47.63</v>
      </c>
      <c r="AD13" s="2"/>
      <c r="AE13" s="2"/>
      <c r="AF13" s="2"/>
      <c r="AG13" s="3">
        <v>0</v>
      </c>
      <c r="AH13" s="3"/>
      <c r="AI13" s="3"/>
      <c r="AJ13" s="3"/>
      <c r="AK13" s="3"/>
      <c r="AL13" s="3"/>
      <c r="AM13" s="6">
        <f>IF(AC13="DQ",0,AC13+AD13+AE13+AF13)</f>
        <v>47.63</v>
      </c>
      <c r="AN13" s="10">
        <f>AG13</f>
        <v>0</v>
      </c>
      <c r="AO13" s="3">
        <f>(AH13*5)+(AI13*10)+(AJ13*10)+(AK13*15)+(AL13*20)</f>
        <v>0</v>
      </c>
      <c r="AP13" s="11">
        <f>IF(AC13="DQ",0,AM13+AN13+AO13)</f>
        <v>47.63</v>
      </c>
      <c r="AQ13" s="31">
        <f>(MIN(AP$4:AP$32)/AP13)*100</f>
        <v>60.004199034222125</v>
      </c>
      <c r="AR13" s="12">
        <v>24.85</v>
      </c>
      <c r="AS13" s="2"/>
      <c r="AT13" s="2"/>
      <c r="AU13" s="3">
        <v>11</v>
      </c>
      <c r="AV13" s="3"/>
      <c r="AW13" s="3"/>
      <c r="AX13" s="3"/>
      <c r="AY13" s="3"/>
      <c r="AZ13" s="3"/>
      <c r="BA13" s="6">
        <f>AR13+AS13+AT13</f>
        <v>24.85</v>
      </c>
      <c r="BB13" s="10">
        <f>AU13</f>
        <v>11</v>
      </c>
      <c r="BC13" s="3">
        <f>(AV13*5)+(AW13*10)+(AX13*10)+(AY13*15)+(AZ13*20)</f>
        <v>0</v>
      </c>
      <c r="BD13" s="11">
        <f>BA13+BB13+BC13</f>
        <v>35.85</v>
      </c>
      <c r="BE13" s="31">
        <f>(MIN(BD$4:BD$32)/BD13)*100</f>
        <v>60.306834030683397</v>
      </c>
      <c r="BF13" s="12">
        <v>43.1</v>
      </c>
      <c r="BG13" s="2"/>
      <c r="BH13" s="2"/>
      <c r="BI13" s="3">
        <v>15</v>
      </c>
      <c r="BJ13" s="3"/>
      <c r="BK13" s="3"/>
      <c r="BL13" s="3">
        <v>1</v>
      </c>
      <c r="BM13" s="3"/>
      <c r="BN13" s="3"/>
      <c r="BO13" s="6">
        <f>BF13+BG13+BH13</f>
        <v>43.1</v>
      </c>
      <c r="BP13" s="10">
        <f>BI13</f>
        <v>15</v>
      </c>
      <c r="BQ13" s="3">
        <f>(BJ13*5)+(BK13*10)+(BL13*10)+(BM13*15)+(BN13*20)</f>
        <v>10</v>
      </c>
      <c r="BR13" s="11">
        <f>IF(BF13="DQ",0,BO13+BP13+BQ13)</f>
        <v>68.099999999999994</v>
      </c>
      <c r="BS13" s="31">
        <f>(MIN(BR$4:BR$32)/BR13)*100</f>
        <v>46.21145374449339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1" t="e">
        <f>(MIN(CF$4:CF$30)/CF13)*100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>
      <c r="A14" s="35">
        <v>26</v>
      </c>
      <c r="B14" s="36">
        <v>3</v>
      </c>
      <c r="C14" s="39" t="s">
        <v>68</v>
      </c>
      <c r="D14" s="25"/>
      <c r="E14" s="40" t="s">
        <v>46</v>
      </c>
      <c r="F14" s="32">
        <f xml:space="preserve"> AB14+AQ14+BE14+BS14</f>
        <v>116.55892239921884</v>
      </c>
      <c r="G14" s="33">
        <f>H14+I14+J14</f>
        <v>349.94000000000005</v>
      </c>
      <c r="H14" s="21">
        <f>X14+AM14+BA14+BO14+CC14+CO14+CZ14+DK14</f>
        <v>289.94000000000005</v>
      </c>
      <c r="I14" s="7">
        <f>Z14+AO14+BC14+BQ14+CE14+CQ14+DB14+DM14</f>
        <v>10</v>
      </c>
      <c r="J14" s="23">
        <f>R14+AG14+AU14+BI14+BW14+CJ14+CU14+DF14</f>
        <v>50</v>
      </c>
      <c r="K14" s="27">
        <v>71.400000000000006</v>
      </c>
      <c r="L14" s="2"/>
      <c r="M14" s="2"/>
      <c r="N14" s="2"/>
      <c r="O14" s="2"/>
      <c r="P14" s="2"/>
      <c r="Q14" s="2"/>
      <c r="R14" s="3">
        <v>0</v>
      </c>
      <c r="S14" s="3"/>
      <c r="T14" s="3"/>
      <c r="U14" s="3">
        <v>1</v>
      </c>
      <c r="V14" s="3"/>
      <c r="W14" s="13"/>
      <c r="X14" s="6">
        <f>IF(K14="DQ",0,K14+L14+M14+N14+O14+P14+Q14)</f>
        <v>71.400000000000006</v>
      </c>
      <c r="Y14" s="10">
        <f>R14</f>
        <v>0</v>
      </c>
      <c r="Z14" s="3">
        <f>(S14*5)+(T14*10)+(U14*10)+(V14*15)+(W14*20)</f>
        <v>10</v>
      </c>
      <c r="AA14" s="11">
        <f>IF(K14="DQ",0,X14+Y14+Z14)</f>
        <v>81.400000000000006</v>
      </c>
      <c r="AB14" s="31">
        <f>(MIN(AA$4:AA$32)/AA14)*100</f>
        <v>23.45208845208845</v>
      </c>
      <c r="AC14" s="12">
        <v>93.09</v>
      </c>
      <c r="AD14" s="2"/>
      <c r="AE14" s="2"/>
      <c r="AF14" s="2"/>
      <c r="AG14" s="3">
        <v>20</v>
      </c>
      <c r="AH14" s="3"/>
      <c r="AI14" s="3"/>
      <c r="AJ14" s="3"/>
      <c r="AK14" s="3"/>
      <c r="AL14" s="3"/>
      <c r="AM14" s="6">
        <f>IF(AC14="DQ",0,AC14+AD14+AE14+AF14)</f>
        <v>93.09</v>
      </c>
      <c r="AN14" s="10">
        <f>AG14</f>
        <v>20</v>
      </c>
      <c r="AO14" s="3">
        <f>(AH14*5)+(AI14*10)+(AJ14*10)+(AK14*15)+(AL14*20)</f>
        <v>0</v>
      </c>
      <c r="AP14" s="11">
        <f>IF(AC14="DQ",0,AM14+AN14+AO14)</f>
        <v>113.09</v>
      </c>
      <c r="AQ14" s="31">
        <f>(MIN(AP$4:AP$32)/AP14)*100</f>
        <v>25.271907330444776</v>
      </c>
      <c r="AR14" s="12">
        <v>41.17</v>
      </c>
      <c r="AS14" s="2"/>
      <c r="AT14" s="2"/>
      <c r="AU14" s="3">
        <v>26</v>
      </c>
      <c r="AV14" s="3"/>
      <c r="AW14" s="3"/>
      <c r="AX14" s="3"/>
      <c r="AY14" s="3"/>
      <c r="AZ14" s="3"/>
      <c r="BA14" s="6">
        <f>AR14+AS14+AT14</f>
        <v>41.17</v>
      </c>
      <c r="BB14" s="10">
        <f>AU14</f>
        <v>26</v>
      </c>
      <c r="BC14" s="3">
        <f>(AV14*5)+(AW14*10)+(AX14*10)+(AY14*15)+(AZ14*20)</f>
        <v>0</v>
      </c>
      <c r="BD14" s="11">
        <f>BA14+BB14+BC14</f>
        <v>67.17</v>
      </c>
      <c r="BE14" s="31">
        <f>(MIN(BD$4:BD$32)/BD14)*100</f>
        <v>32.186988238797085</v>
      </c>
      <c r="BF14" s="12">
        <v>84.28</v>
      </c>
      <c r="BG14" s="2"/>
      <c r="BH14" s="2"/>
      <c r="BI14" s="3">
        <v>4</v>
      </c>
      <c r="BJ14" s="3"/>
      <c r="BK14" s="3"/>
      <c r="BL14" s="3"/>
      <c r="BM14" s="3"/>
      <c r="BN14" s="3"/>
      <c r="BO14" s="6">
        <f>BF14+BG14+BH14</f>
        <v>84.28</v>
      </c>
      <c r="BP14" s="10">
        <f>BI14</f>
        <v>4</v>
      </c>
      <c r="BQ14" s="3">
        <f>(BJ14*5)+(BK14*10)+(BL14*10)+(BM14*15)+(BN14*20)</f>
        <v>0</v>
      </c>
      <c r="BR14" s="11">
        <f>IF(BF14="DQ",0,BO14+BP14+BQ14)</f>
        <v>88.28</v>
      </c>
      <c r="BS14" s="31">
        <f>(MIN(BR$4:BR$32)/BR14)*100</f>
        <v>35.647938377888536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1" t="e">
        <f>(MIN(CF$4:CF$30)/CF14)*100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>
      <c r="A15" s="35"/>
      <c r="B15" s="36"/>
      <c r="C15" s="53" t="s">
        <v>72</v>
      </c>
      <c r="D15" s="25"/>
      <c r="E15" s="40"/>
      <c r="F15" s="32"/>
      <c r="G15" s="33"/>
      <c r="H15" s="21"/>
      <c r="I15" s="7"/>
      <c r="J15" s="23"/>
      <c r="K15" s="27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13"/>
      <c r="X15" s="6"/>
      <c r="Y15" s="10"/>
      <c r="Z15" s="3"/>
      <c r="AA15" s="11"/>
      <c r="AB15" s="31"/>
      <c r="AC15" s="12"/>
      <c r="AD15" s="2"/>
      <c r="AE15" s="2"/>
      <c r="AF15" s="2"/>
      <c r="AG15" s="3"/>
      <c r="AH15" s="3"/>
      <c r="AI15" s="3"/>
      <c r="AJ15" s="3"/>
      <c r="AK15" s="3"/>
      <c r="AL15" s="3"/>
      <c r="AM15" s="6"/>
      <c r="AN15" s="10"/>
      <c r="AO15" s="3"/>
      <c r="AP15" s="11"/>
      <c r="AQ15" s="31"/>
      <c r="AR15" s="12"/>
      <c r="AS15" s="2"/>
      <c r="AT15" s="2"/>
      <c r="AU15" s="3"/>
      <c r="AV15" s="3"/>
      <c r="AW15" s="3"/>
      <c r="AX15" s="3"/>
      <c r="AY15" s="3"/>
      <c r="AZ15" s="3"/>
      <c r="BA15" s="6"/>
      <c r="BB15" s="10"/>
      <c r="BC15" s="3"/>
      <c r="BD15" s="11"/>
      <c r="BE15" s="31"/>
      <c r="BF15" s="12"/>
      <c r="BG15" s="2"/>
      <c r="BH15" s="2"/>
      <c r="BI15" s="3"/>
      <c r="BJ15" s="3"/>
      <c r="BK15" s="3"/>
      <c r="BL15" s="3"/>
      <c r="BM15" s="3"/>
      <c r="BN15" s="3"/>
      <c r="BO15" s="6"/>
      <c r="BP15" s="10"/>
      <c r="BQ15" s="3"/>
      <c r="BR15" s="11"/>
      <c r="BS15" s="31"/>
      <c r="BT15" s="12"/>
      <c r="BU15" s="2"/>
      <c r="BV15" s="2"/>
      <c r="BW15" s="3"/>
      <c r="BX15" s="3"/>
      <c r="BY15" s="3"/>
      <c r="BZ15" s="3"/>
      <c r="CA15" s="3"/>
      <c r="CB15" s="3"/>
      <c r="CC15" s="6"/>
      <c r="CD15" s="10"/>
      <c r="CE15" s="3"/>
      <c r="CF15" s="11"/>
      <c r="CG15" s="31"/>
      <c r="CH15" s="12"/>
      <c r="CI15" s="2"/>
      <c r="CJ15" s="3"/>
      <c r="CK15" s="3"/>
      <c r="CL15" s="3"/>
      <c r="CM15" s="3"/>
      <c r="CN15" s="3"/>
      <c r="CO15" s="6"/>
      <c r="CP15" s="10"/>
      <c r="CQ15" s="3"/>
      <c r="CR15" s="11"/>
      <c r="CS15" s="12"/>
      <c r="CT15" s="2"/>
      <c r="CU15" s="3"/>
      <c r="CV15" s="3"/>
      <c r="CW15" s="3"/>
      <c r="CX15" s="3"/>
      <c r="CY15" s="3"/>
      <c r="CZ15" s="6"/>
      <c r="DA15" s="10"/>
      <c r="DB15" s="3"/>
      <c r="DC15" s="11"/>
      <c r="DD15" s="12"/>
      <c r="DE15" s="2"/>
      <c r="DF15" s="3"/>
      <c r="DG15" s="3"/>
      <c r="DH15" s="3"/>
      <c r="DI15" s="3"/>
      <c r="DJ15" s="3"/>
      <c r="DK15" s="6"/>
      <c r="DL15" s="10"/>
      <c r="DM15" s="3"/>
      <c r="DN15" s="11"/>
    </row>
    <row r="16" spans="1:118" ht="15">
      <c r="A16" s="35">
        <v>1</v>
      </c>
      <c r="B16" s="36">
        <v>1</v>
      </c>
      <c r="C16" s="39" t="s">
        <v>67</v>
      </c>
      <c r="D16" s="25"/>
      <c r="E16" s="40" t="s">
        <v>41</v>
      </c>
      <c r="F16" s="32">
        <f t="shared" ref="F16:F32" si="0" xml:space="preserve"> AB16+AQ16+BE16+BS16</f>
        <v>347.68607741975802</v>
      </c>
      <c r="G16" s="33">
        <f t="shared" ref="G16:G32" si="1">H16+I16+J16</f>
        <v>121.39</v>
      </c>
      <c r="H16" s="21">
        <f t="shared" ref="H16:H32" si="2">X16+AM16+BA16+BO16+CC16+CO16+CZ16+DK16</f>
        <v>116.39</v>
      </c>
      <c r="I16" s="7">
        <f t="shared" ref="I16:I32" si="3">Z16+AO16+BC16+BQ16+CE16+CQ16+DB16+DM16</f>
        <v>0</v>
      </c>
      <c r="J16" s="23">
        <f t="shared" ref="J16:J32" si="4">R16+AG16+AU16+BI16+BW16+CJ16+CU16+DF16</f>
        <v>5</v>
      </c>
      <c r="K16" s="27">
        <v>19.73</v>
      </c>
      <c r="L16" s="2"/>
      <c r="M16" s="2"/>
      <c r="N16" s="2"/>
      <c r="O16" s="2"/>
      <c r="P16" s="2"/>
      <c r="Q16" s="2"/>
      <c r="R16" s="3">
        <v>0</v>
      </c>
      <c r="S16" s="3"/>
      <c r="T16" s="3"/>
      <c r="U16" s="3"/>
      <c r="V16" s="3"/>
      <c r="W16" s="13"/>
      <c r="X16" s="6">
        <f t="shared" ref="X16:X32" si="5">IF(K16="DQ",0,K16+L16+M16+N16+O16+P16+Q16)</f>
        <v>19.73</v>
      </c>
      <c r="Y16" s="10">
        <f t="shared" ref="Y16:Y32" si="6">R16</f>
        <v>0</v>
      </c>
      <c r="Z16" s="3">
        <f t="shared" ref="Z16:Z32" si="7">(S16*5)+(T16*10)+(U16*10)+(V16*15)+(W16*20)</f>
        <v>0</v>
      </c>
      <c r="AA16" s="11">
        <f t="shared" ref="AA16:AA32" si="8">IF(K16="DQ",0,X16+Y16+Z16)</f>
        <v>19.73</v>
      </c>
      <c r="AB16" s="31">
        <f>(MIN(AA$4:AA$32)/AA16)*100</f>
        <v>96.756208819057264</v>
      </c>
      <c r="AC16" s="12">
        <v>45.66</v>
      </c>
      <c r="AD16" s="2"/>
      <c r="AE16" s="2"/>
      <c r="AF16" s="2"/>
      <c r="AG16" s="3">
        <v>0</v>
      </c>
      <c r="AH16" s="3"/>
      <c r="AI16" s="3"/>
      <c r="AJ16" s="3"/>
      <c r="AK16" s="3"/>
      <c r="AL16" s="3"/>
      <c r="AM16" s="6">
        <f t="shared" ref="AM16:AM32" si="9">IF(AC16="DQ",0,AC16+AD16+AE16+AF16)</f>
        <v>45.66</v>
      </c>
      <c r="AN16" s="10">
        <f t="shared" ref="AN16:AN32" si="10">AG16</f>
        <v>0</v>
      </c>
      <c r="AO16" s="3">
        <f t="shared" ref="AO16:AO32" si="11">(AH16*5)+(AI16*10)+(AJ16*10)+(AK16*15)+(AL16*20)</f>
        <v>0</v>
      </c>
      <c r="AP16" s="11">
        <f t="shared" ref="AP16:AP32" si="12">IF(AC16="DQ",0,AM16+AN16+AO16)</f>
        <v>45.66</v>
      </c>
      <c r="AQ16" s="31">
        <f>(MIN(AP$4:AP$32)/AP16)*100</f>
        <v>62.593079281646958</v>
      </c>
      <c r="AR16" s="12">
        <v>22.14</v>
      </c>
      <c r="AS16" s="2"/>
      <c r="AT16" s="2"/>
      <c r="AU16" s="3">
        <v>2</v>
      </c>
      <c r="AV16" s="3"/>
      <c r="AW16" s="3"/>
      <c r="AX16" s="3"/>
      <c r="AY16" s="3"/>
      <c r="AZ16" s="3"/>
      <c r="BA16" s="6">
        <f t="shared" ref="BA16:BA22" si="13">AR16+AS16+AT16</f>
        <v>22.14</v>
      </c>
      <c r="BB16" s="10">
        <f t="shared" ref="BB16:BB32" si="14">AU16</f>
        <v>2</v>
      </c>
      <c r="BC16" s="3">
        <f t="shared" ref="BC16:BC32" si="15">(AV16*5)+(AW16*10)+(AX16*10)+(AY16*15)+(AZ16*20)</f>
        <v>0</v>
      </c>
      <c r="BD16" s="11">
        <f t="shared" ref="BD16:BD22" si="16">BA16+BB16+BC16</f>
        <v>24.14</v>
      </c>
      <c r="BE16" s="31">
        <f>(MIN(BD$4:BD$32)/BD16)*100</f>
        <v>89.560894780447398</v>
      </c>
      <c r="BF16" s="12">
        <v>28.86</v>
      </c>
      <c r="BG16" s="2"/>
      <c r="BH16" s="2"/>
      <c r="BI16" s="3">
        <v>3</v>
      </c>
      <c r="BJ16" s="3"/>
      <c r="BK16" s="3"/>
      <c r="BL16" s="3"/>
      <c r="BM16" s="3"/>
      <c r="BN16" s="3"/>
      <c r="BO16" s="6">
        <f t="shared" ref="BO16:BO22" si="17">BF16+BG16+BH16</f>
        <v>28.86</v>
      </c>
      <c r="BP16" s="10">
        <f t="shared" ref="BP16:BP32" si="18">BI16</f>
        <v>3</v>
      </c>
      <c r="BQ16" s="3">
        <f t="shared" ref="BQ16:BQ32" si="19">(BJ16*5)+(BK16*10)+(BL16*10)+(BM16*15)+(BN16*20)</f>
        <v>0</v>
      </c>
      <c r="BR16" s="11">
        <f t="shared" ref="BR16:BR32" si="20">IF(BF16="DQ",0,BO16+BP16+BQ16)</f>
        <v>31.86</v>
      </c>
      <c r="BS16" s="31">
        <f>(MIN(BR$4:BR$32)/BR16)*100</f>
        <v>98.775894538606394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 t="shared" ref="CC16:CC32" si="21">IF(BT16="DQ",0,BT16+BU16+BV16)</f>
        <v>0</v>
      </c>
      <c r="CD16" s="10">
        <f t="shared" ref="CD16:CD32" si="22">BW16</f>
        <v>0</v>
      </c>
      <c r="CE16" s="3">
        <f t="shared" ref="CE16:CE32" si="23">(BX16*5)+(BY16*10)+(BZ16*10)+(CA16*15)+(CB16*20)</f>
        <v>0</v>
      </c>
      <c r="CF16" s="11">
        <f t="shared" ref="CF16:CF32" si="24">IF(BT16="DQ",0,CC16+CD16+CE16)</f>
        <v>0</v>
      </c>
      <c r="CG16" s="31" t="e">
        <f>(MIN(CF$4:CF$30)/CF16)*100</f>
        <v>#DIV/0!</v>
      </c>
      <c r="CH16" s="12"/>
      <c r="CI16" s="2"/>
      <c r="CJ16" s="3"/>
      <c r="CK16" s="3"/>
      <c r="CL16" s="3"/>
      <c r="CM16" s="3"/>
      <c r="CN16" s="3"/>
      <c r="CO16" s="6">
        <f t="shared" ref="CO16:CO32" si="25">CH16+CI16</f>
        <v>0</v>
      </c>
      <c r="CP16" s="10">
        <f t="shared" ref="CP16:CP32" si="26">CJ16/2</f>
        <v>0</v>
      </c>
      <c r="CQ16" s="3">
        <f t="shared" ref="CQ16:CQ32" si="27">(CJ16*5)+(CK16*10)+(CL16*10)+(CM16*15)+(CN16*20)</f>
        <v>0</v>
      </c>
      <c r="CR16" s="11">
        <f t="shared" ref="CR16:CR32" si="28">CO16+CP16+CQ16</f>
        <v>0</v>
      </c>
      <c r="CS16" s="12"/>
      <c r="CT16" s="2"/>
      <c r="CU16" s="3"/>
      <c r="CV16" s="3"/>
      <c r="CW16" s="3"/>
      <c r="CX16" s="3"/>
      <c r="CY16" s="3"/>
      <c r="CZ16" s="6">
        <f t="shared" ref="CZ16:CZ32" si="29">CS16+CT16</f>
        <v>0</v>
      </c>
      <c r="DA16" s="10">
        <f t="shared" ref="DA16:DA32" si="30">CU16/2</f>
        <v>0</v>
      </c>
      <c r="DB16" s="3">
        <f t="shared" ref="DB16:DB32" si="31">(CV16*3)+(CW16*5)+(CX16*5)+(CY16*20)</f>
        <v>0</v>
      </c>
      <c r="DC16" s="11">
        <f t="shared" ref="DC16:DC32" si="32">CZ16+DA16+DB16</f>
        <v>0</v>
      </c>
      <c r="DD16" s="12"/>
      <c r="DE16" s="2"/>
      <c r="DF16" s="3"/>
      <c r="DG16" s="3"/>
      <c r="DH16" s="3"/>
      <c r="DI16" s="3"/>
      <c r="DJ16" s="3"/>
      <c r="DK16" s="6">
        <f t="shared" ref="DK16:DK32" si="33">DD16+DE16</f>
        <v>0</v>
      </c>
      <c r="DL16" s="10">
        <f t="shared" ref="DL16:DL32" si="34">DF16/2</f>
        <v>0</v>
      </c>
      <c r="DM16" s="3">
        <f t="shared" ref="DM16:DM32" si="35">(DG16*3)+(DH16*5)+(DI16*5)+(DJ16*20)</f>
        <v>0</v>
      </c>
      <c r="DN16" s="11">
        <f t="shared" ref="DN16:DN32" si="36">DK16+DL16+DM16</f>
        <v>0</v>
      </c>
    </row>
    <row r="17" spans="1:118" ht="15">
      <c r="A17" s="35">
        <v>2</v>
      </c>
      <c r="B17" s="36">
        <v>2</v>
      </c>
      <c r="C17" s="39" t="s">
        <v>69</v>
      </c>
      <c r="D17" s="25"/>
      <c r="E17" s="40" t="s">
        <v>41</v>
      </c>
      <c r="F17" s="32">
        <f t="shared" si="0"/>
        <v>339.03575257063846</v>
      </c>
      <c r="G17" s="33">
        <f t="shared" si="1"/>
        <v>128</v>
      </c>
      <c r="H17" s="21">
        <f t="shared" si="2"/>
        <v>110</v>
      </c>
      <c r="I17" s="7">
        <f t="shared" si="3"/>
        <v>10</v>
      </c>
      <c r="J17" s="23">
        <f t="shared" si="4"/>
        <v>8</v>
      </c>
      <c r="K17" s="27">
        <v>19.09</v>
      </c>
      <c r="L17" s="2"/>
      <c r="M17" s="2"/>
      <c r="N17" s="2"/>
      <c r="O17" s="2"/>
      <c r="P17" s="2"/>
      <c r="Q17" s="2"/>
      <c r="R17" s="3">
        <v>0</v>
      </c>
      <c r="S17" s="3"/>
      <c r="T17" s="3"/>
      <c r="U17" s="3"/>
      <c r="V17" s="3"/>
      <c r="W17" s="13"/>
      <c r="X17" s="6">
        <f t="shared" si="5"/>
        <v>19.09</v>
      </c>
      <c r="Y17" s="10">
        <f t="shared" si="6"/>
        <v>0</v>
      </c>
      <c r="Z17" s="3">
        <f t="shared" si="7"/>
        <v>0</v>
      </c>
      <c r="AA17" s="11">
        <f t="shared" si="8"/>
        <v>19.09</v>
      </c>
      <c r="AB17" s="31">
        <f>(MIN(AA$4:AA$32)/AA17)*100</f>
        <v>100</v>
      </c>
      <c r="AC17" s="12">
        <v>37.18</v>
      </c>
      <c r="AD17" s="2"/>
      <c r="AE17" s="2"/>
      <c r="AF17" s="2"/>
      <c r="AG17" s="3">
        <v>0</v>
      </c>
      <c r="AH17" s="3"/>
      <c r="AI17" s="3"/>
      <c r="AJ17" s="3">
        <v>1</v>
      </c>
      <c r="AK17" s="3"/>
      <c r="AL17" s="3"/>
      <c r="AM17" s="6">
        <f t="shared" si="9"/>
        <v>37.18</v>
      </c>
      <c r="AN17" s="10">
        <f t="shared" si="10"/>
        <v>0</v>
      </c>
      <c r="AO17" s="3">
        <f t="shared" si="11"/>
        <v>10</v>
      </c>
      <c r="AP17" s="11">
        <f t="shared" si="12"/>
        <v>47.18</v>
      </c>
      <c r="AQ17" s="31">
        <f>(MIN(AP$4:AP$32)/AP17)*100</f>
        <v>60.576515472657903</v>
      </c>
      <c r="AR17" s="12">
        <v>18.62</v>
      </c>
      <c r="AS17" s="2"/>
      <c r="AT17" s="2"/>
      <c r="AU17" s="3">
        <v>3</v>
      </c>
      <c r="AV17" s="3"/>
      <c r="AW17" s="3"/>
      <c r="AX17" s="3"/>
      <c r="AY17" s="3"/>
      <c r="AZ17" s="3"/>
      <c r="BA17" s="6">
        <f t="shared" si="13"/>
        <v>18.62</v>
      </c>
      <c r="BB17" s="10">
        <f t="shared" si="14"/>
        <v>3</v>
      </c>
      <c r="BC17" s="3">
        <f t="shared" si="15"/>
        <v>0</v>
      </c>
      <c r="BD17" s="11">
        <f t="shared" si="16"/>
        <v>21.62</v>
      </c>
      <c r="BE17" s="31">
        <f>(MIN(BD$4:BD$32)/BD17)*100</f>
        <v>100</v>
      </c>
      <c r="BF17" s="12">
        <v>35.11</v>
      </c>
      <c r="BG17" s="2"/>
      <c r="BH17" s="2"/>
      <c r="BI17" s="3">
        <v>5</v>
      </c>
      <c r="BJ17" s="3"/>
      <c r="BK17" s="3"/>
      <c r="BL17" s="3"/>
      <c r="BM17" s="3"/>
      <c r="BN17" s="3"/>
      <c r="BO17" s="6">
        <f t="shared" si="17"/>
        <v>35.11</v>
      </c>
      <c r="BP17" s="10">
        <f t="shared" si="18"/>
        <v>5</v>
      </c>
      <c r="BQ17" s="3">
        <f t="shared" si="19"/>
        <v>0</v>
      </c>
      <c r="BR17" s="11">
        <f t="shared" si="20"/>
        <v>40.11</v>
      </c>
      <c r="BS17" s="31">
        <f>(MIN(BR$4:BR$32)/BR17)*100</f>
        <v>78.459237097980548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 t="shared" si="21"/>
        <v>0</v>
      </c>
      <c r="CD17" s="10">
        <f t="shared" si="22"/>
        <v>0</v>
      </c>
      <c r="CE17" s="3">
        <f t="shared" si="23"/>
        <v>0</v>
      </c>
      <c r="CF17" s="11">
        <f t="shared" si="24"/>
        <v>0</v>
      </c>
      <c r="CG17" s="31" t="e">
        <f>(MIN(CF$4:CF$30)/CF17)*100</f>
        <v>#DIV/0!</v>
      </c>
      <c r="CH17" s="12"/>
      <c r="CI17" s="2"/>
      <c r="CJ17" s="3"/>
      <c r="CK17" s="3"/>
      <c r="CL17" s="3"/>
      <c r="CM17" s="3"/>
      <c r="CN17" s="3"/>
      <c r="CO17" s="6">
        <f t="shared" si="25"/>
        <v>0</v>
      </c>
      <c r="CP17" s="10">
        <f t="shared" si="26"/>
        <v>0</v>
      </c>
      <c r="CQ17" s="3">
        <f t="shared" si="27"/>
        <v>0</v>
      </c>
      <c r="CR17" s="11">
        <f t="shared" si="28"/>
        <v>0</v>
      </c>
      <c r="CS17" s="12"/>
      <c r="CT17" s="2"/>
      <c r="CU17" s="3"/>
      <c r="CV17" s="3"/>
      <c r="CW17" s="3"/>
      <c r="CX17" s="3"/>
      <c r="CY17" s="3"/>
      <c r="CZ17" s="6">
        <f t="shared" si="29"/>
        <v>0</v>
      </c>
      <c r="DA17" s="10">
        <f t="shared" si="30"/>
        <v>0</v>
      </c>
      <c r="DB17" s="3">
        <f t="shared" si="31"/>
        <v>0</v>
      </c>
      <c r="DC17" s="11">
        <f t="shared" si="32"/>
        <v>0</v>
      </c>
      <c r="DD17" s="12"/>
      <c r="DE17" s="2"/>
      <c r="DF17" s="3"/>
      <c r="DG17" s="3"/>
      <c r="DH17" s="3"/>
      <c r="DI17" s="3"/>
      <c r="DJ17" s="3"/>
      <c r="DK17" s="6">
        <f t="shared" si="33"/>
        <v>0</v>
      </c>
      <c r="DL17" s="10">
        <f t="shared" si="34"/>
        <v>0</v>
      </c>
      <c r="DM17" s="3">
        <f t="shared" si="35"/>
        <v>0</v>
      </c>
      <c r="DN17" s="11">
        <f t="shared" si="36"/>
        <v>0</v>
      </c>
    </row>
    <row r="18" spans="1:118" ht="15">
      <c r="A18" s="35">
        <v>3</v>
      </c>
      <c r="B18" s="36">
        <v>3</v>
      </c>
      <c r="C18" s="39" t="s">
        <v>64</v>
      </c>
      <c r="D18" s="25"/>
      <c r="E18" s="40" t="s">
        <v>41</v>
      </c>
      <c r="F18" s="32">
        <f t="shared" si="0"/>
        <v>293.7851737852186</v>
      </c>
      <c r="G18" s="33">
        <f t="shared" si="1"/>
        <v>141.22</v>
      </c>
      <c r="H18" s="21">
        <f t="shared" si="2"/>
        <v>137.22</v>
      </c>
      <c r="I18" s="7">
        <f t="shared" si="3"/>
        <v>0</v>
      </c>
      <c r="J18" s="23">
        <f t="shared" si="4"/>
        <v>4</v>
      </c>
      <c r="K18" s="12">
        <v>23.32</v>
      </c>
      <c r="L18" s="2"/>
      <c r="M18" s="2"/>
      <c r="N18" s="2"/>
      <c r="O18" s="2"/>
      <c r="P18" s="2"/>
      <c r="Q18" s="2"/>
      <c r="R18" s="3">
        <v>0</v>
      </c>
      <c r="S18" s="3"/>
      <c r="T18" s="3"/>
      <c r="U18" s="3"/>
      <c r="V18" s="3"/>
      <c r="W18" s="13"/>
      <c r="X18" s="6">
        <f t="shared" si="5"/>
        <v>23.32</v>
      </c>
      <c r="Y18" s="10">
        <f t="shared" si="6"/>
        <v>0</v>
      </c>
      <c r="Z18" s="3">
        <f t="shared" si="7"/>
        <v>0</v>
      </c>
      <c r="AA18" s="11">
        <f t="shared" si="8"/>
        <v>23.32</v>
      </c>
      <c r="AB18" s="31">
        <f>(MIN(AA$4:AA$32)/AA18)*100</f>
        <v>81.861063464837045</v>
      </c>
      <c r="AC18" s="12">
        <v>34.42</v>
      </c>
      <c r="AD18" s="2"/>
      <c r="AE18" s="2"/>
      <c r="AF18" s="2"/>
      <c r="AG18" s="3">
        <v>0</v>
      </c>
      <c r="AH18" s="3"/>
      <c r="AI18" s="3"/>
      <c r="AJ18" s="3"/>
      <c r="AK18" s="3"/>
      <c r="AL18" s="3"/>
      <c r="AM18" s="6">
        <f t="shared" si="9"/>
        <v>34.42</v>
      </c>
      <c r="AN18" s="10">
        <f t="shared" si="10"/>
        <v>0</v>
      </c>
      <c r="AO18" s="3">
        <f t="shared" si="11"/>
        <v>0</v>
      </c>
      <c r="AP18" s="11">
        <f t="shared" si="12"/>
        <v>34.42</v>
      </c>
      <c r="AQ18" s="31">
        <f>(MIN(AP$4:AP$32)/AP18)*100</f>
        <v>83.033120278907603</v>
      </c>
      <c r="AR18" s="12">
        <v>30.79</v>
      </c>
      <c r="AS18" s="2"/>
      <c r="AT18" s="2"/>
      <c r="AU18" s="3">
        <v>1</v>
      </c>
      <c r="AV18" s="3"/>
      <c r="AW18" s="3"/>
      <c r="AX18" s="3"/>
      <c r="AY18" s="3"/>
      <c r="AZ18" s="3"/>
      <c r="BA18" s="6">
        <f t="shared" si="13"/>
        <v>30.79</v>
      </c>
      <c r="BB18" s="10">
        <f t="shared" si="14"/>
        <v>1</v>
      </c>
      <c r="BC18" s="3">
        <f t="shared" si="15"/>
        <v>0</v>
      </c>
      <c r="BD18" s="11">
        <f t="shared" si="16"/>
        <v>31.79</v>
      </c>
      <c r="BE18" s="31">
        <f>(MIN(BD$4:BD$32)/BD18)*100</f>
        <v>68.008807801195346</v>
      </c>
      <c r="BF18" s="12">
        <v>48.69</v>
      </c>
      <c r="BG18" s="2"/>
      <c r="BH18" s="2"/>
      <c r="BI18" s="3">
        <v>3</v>
      </c>
      <c r="BJ18" s="3"/>
      <c r="BK18" s="3"/>
      <c r="BL18" s="3"/>
      <c r="BM18" s="3"/>
      <c r="BN18" s="3"/>
      <c r="BO18" s="6">
        <f t="shared" si="17"/>
        <v>48.69</v>
      </c>
      <c r="BP18" s="10">
        <f t="shared" si="18"/>
        <v>3</v>
      </c>
      <c r="BQ18" s="3">
        <f t="shared" si="19"/>
        <v>0</v>
      </c>
      <c r="BR18" s="11">
        <f t="shared" si="20"/>
        <v>51.69</v>
      </c>
      <c r="BS18" s="31">
        <f>(MIN(BR$4:BR$32)/BR18)*100</f>
        <v>60.882182240278581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 t="shared" si="21"/>
        <v>0</v>
      </c>
      <c r="CD18" s="10">
        <f t="shared" si="22"/>
        <v>0</v>
      </c>
      <c r="CE18" s="3">
        <f t="shared" si="23"/>
        <v>0</v>
      </c>
      <c r="CF18" s="11">
        <f t="shared" si="24"/>
        <v>0</v>
      </c>
      <c r="CG18" s="31" t="e">
        <f>(MIN(CF$4:CF$30)/CF18)*100</f>
        <v>#DIV/0!</v>
      </c>
      <c r="CH18" s="12"/>
      <c r="CI18" s="2"/>
      <c r="CJ18" s="3"/>
      <c r="CK18" s="3"/>
      <c r="CL18" s="3"/>
      <c r="CM18" s="3"/>
      <c r="CN18" s="3"/>
      <c r="CO18" s="6">
        <f t="shared" si="25"/>
        <v>0</v>
      </c>
      <c r="CP18" s="10">
        <f t="shared" si="26"/>
        <v>0</v>
      </c>
      <c r="CQ18" s="3">
        <f t="shared" si="27"/>
        <v>0</v>
      </c>
      <c r="CR18" s="11">
        <f t="shared" si="28"/>
        <v>0</v>
      </c>
      <c r="CS18" s="12"/>
      <c r="CT18" s="2"/>
      <c r="CU18" s="3"/>
      <c r="CV18" s="3"/>
      <c r="CW18" s="3"/>
      <c r="CX18" s="3"/>
      <c r="CY18" s="3"/>
      <c r="CZ18" s="6">
        <f t="shared" si="29"/>
        <v>0</v>
      </c>
      <c r="DA18" s="10">
        <f t="shared" si="30"/>
        <v>0</v>
      </c>
      <c r="DB18" s="3">
        <f t="shared" si="31"/>
        <v>0</v>
      </c>
      <c r="DC18" s="11">
        <f t="shared" si="32"/>
        <v>0</v>
      </c>
      <c r="DD18" s="12"/>
      <c r="DE18" s="2"/>
      <c r="DF18" s="3"/>
      <c r="DG18" s="3"/>
      <c r="DH18" s="3"/>
      <c r="DI18" s="3"/>
      <c r="DJ18" s="3"/>
      <c r="DK18" s="6">
        <f t="shared" si="33"/>
        <v>0</v>
      </c>
      <c r="DL18" s="10">
        <f t="shared" si="34"/>
        <v>0</v>
      </c>
      <c r="DM18" s="3">
        <f t="shared" si="35"/>
        <v>0</v>
      </c>
      <c r="DN18" s="11">
        <f t="shared" si="36"/>
        <v>0</v>
      </c>
    </row>
    <row r="19" spans="1:118" ht="15">
      <c r="A19" s="35">
        <v>4</v>
      </c>
      <c r="B19" s="36">
        <v>4</v>
      </c>
      <c r="C19" s="39" t="s">
        <v>60</v>
      </c>
      <c r="D19" s="25"/>
      <c r="E19" s="9" t="s">
        <v>41</v>
      </c>
      <c r="F19" s="32">
        <f xml:space="preserve"> AB19+AQ19+BE19+BS19</f>
        <v>290.74793075484683</v>
      </c>
      <c r="G19" s="33">
        <f>H19+I19+J19</f>
        <v>141.4</v>
      </c>
      <c r="H19" s="21">
        <f>X19+AM19+BA19+BO19+CC19+CO19+CZ19+DK19</f>
        <v>128.4</v>
      </c>
      <c r="I19" s="7">
        <f>Z19+AO19+BC19+BQ19+CE19+CQ19+DB19+DM19</f>
        <v>10</v>
      </c>
      <c r="J19" s="23">
        <f>R19+AG19+AU19+BI19+BW19+CJ19+CU19+DF19</f>
        <v>3</v>
      </c>
      <c r="K19" s="12">
        <v>28.89</v>
      </c>
      <c r="L19" s="2"/>
      <c r="M19" s="2"/>
      <c r="N19" s="2"/>
      <c r="O19" s="2"/>
      <c r="P19" s="2"/>
      <c r="Q19" s="2"/>
      <c r="R19" s="3">
        <v>0</v>
      </c>
      <c r="S19" s="3"/>
      <c r="T19" s="3"/>
      <c r="U19" s="3"/>
      <c r="V19" s="3"/>
      <c r="W19" s="13"/>
      <c r="X19" s="6">
        <f>IF(K19="DQ",0,K19+L19+M19+N19+O19+P19+Q19)</f>
        <v>28.89</v>
      </c>
      <c r="Y19" s="10">
        <f>R19</f>
        <v>0</v>
      </c>
      <c r="Z19" s="3">
        <f>(S19*5)+(T19*10)+(U19*10)+(V19*15)+(W19*20)</f>
        <v>0</v>
      </c>
      <c r="AA19" s="11">
        <f>IF(K19="DQ",0,X19+Y19+Z19)</f>
        <v>28.89</v>
      </c>
      <c r="AB19" s="31">
        <f>(MIN(AA$4:AA$32)/AA19)*100</f>
        <v>66.078227760470753</v>
      </c>
      <c r="AC19" s="12">
        <v>38.380000000000003</v>
      </c>
      <c r="AD19" s="2"/>
      <c r="AE19" s="2"/>
      <c r="AF19" s="2"/>
      <c r="AG19" s="3">
        <v>0</v>
      </c>
      <c r="AH19" s="3"/>
      <c r="AI19" s="3"/>
      <c r="AJ19" s="3">
        <v>1</v>
      </c>
      <c r="AK19" s="3"/>
      <c r="AL19" s="3"/>
      <c r="AM19" s="6">
        <f>IF(AC19="DQ",0,AC19+AD19+AE19+AF19)</f>
        <v>38.380000000000003</v>
      </c>
      <c r="AN19" s="10">
        <f>AG19</f>
        <v>0</v>
      </c>
      <c r="AO19" s="3">
        <f>(AH19*5)+(AI19*10)+(AJ19*10)+(AK19*15)+(AL19*20)</f>
        <v>10</v>
      </c>
      <c r="AP19" s="11">
        <f>IF(AC19="DQ",0,AM19+AN19+AO19)</f>
        <v>48.38</v>
      </c>
      <c r="AQ19" s="31">
        <f>(MIN(AP$4:AP$32)/AP19)*100</f>
        <v>59.073997519636215</v>
      </c>
      <c r="AR19" s="12">
        <v>24.09</v>
      </c>
      <c r="AS19" s="2"/>
      <c r="AT19" s="2"/>
      <c r="AU19" s="3">
        <v>2</v>
      </c>
      <c r="AV19" s="3"/>
      <c r="AW19" s="3"/>
      <c r="AX19" s="3"/>
      <c r="AY19" s="3"/>
      <c r="AZ19" s="3"/>
      <c r="BA19" s="6">
        <f>AR19+AS19+AT19</f>
        <v>24.09</v>
      </c>
      <c r="BB19" s="10">
        <f>AU19</f>
        <v>2</v>
      </c>
      <c r="BC19" s="3">
        <f>(AV19*5)+(AW19*10)+(AX19*10)+(AY19*15)+(AZ19*20)</f>
        <v>0</v>
      </c>
      <c r="BD19" s="11">
        <f>BA19+BB19+BC19</f>
        <v>26.09</v>
      </c>
      <c r="BE19" s="31">
        <f>(MIN(BD$4:BD$32)/BD19)*100</f>
        <v>82.866998850134152</v>
      </c>
      <c r="BF19" s="12">
        <v>37.04</v>
      </c>
      <c r="BG19" s="2"/>
      <c r="BH19" s="2"/>
      <c r="BI19" s="3">
        <v>1</v>
      </c>
      <c r="BJ19" s="3"/>
      <c r="BK19" s="3"/>
      <c r="BL19" s="3"/>
      <c r="BM19" s="3"/>
      <c r="BN19" s="3"/>
      <c r="BO19" s="6">
        <f>BF19+BG19+BH19</f>
        <v>37.04</v>
      </c>
      <c r="BP19" s="10">
        <f>BI19</f>
        <v>1</v>
      </c>
      <c r="BQ19" s="3">
        <f>(BJ19*5)+(BK19*10)+(BL19*10)+(BM19*15)+(BN19*20)</f>
        <v>0</v>
      </c>
      <c r="BR19" s="11">
        <f>IF(BF19="DQ",0,BO19+BP19+BQ19)</f>
        <v>38.04</v>
      </c>
      <c r="BS19" s="31">
        <f>(MIN(BR$4:BR$32)/BR19)*100</f>
        <v>82.728706624605678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1" t="e">
        <f>(MIN(CF$4:CF$30)/CF19)*100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5">
        <v>5</v>
      </c>
      <c r="B20" s="36">
        <v>5</v>
      </c>
      <c r="C20" s="39" t="s">
        <v>42</v>
      </c>
      <c r="D20" s="9"/>
      <c r="E20" s="9" t="s">
        <v>41</v>
      </c>
      <c r="F20" s="32">
        <f t="shared" si="0"/>
        <v>290.51427200171292</v>
      </c>
      <c r="G20" s="33">
        <f t="shared" si="1"/>
        <v>143.32</v>
      </c>
      <c r="H20" s="21">
        <f t="shared" si="2"/>
        <v>128.32</v>
      </c>
      <c r="I20" s="7">
        <f t="shared" si="3"/>
        <v>10</v>
      </c>
      <c r="J20" s="23">
        <f t="shared" si="4"/>
        <v>5</v>
      </c>
      <c r="K20" s="12">
        <v>20.45</v>
      </c>
      <c r="L20" s="2"/>
      <c r="M20" s="2"/>
      <c r="N20" s="2"/>
      <c r="O20" s="2"/>
      <c r="P20" s="2"/>
      <c r="Q20" s="2"/>
      <c r="R20" s="3">
        <v>0</v>
      </c>
      <c r="S20" s="3"/>
      <c r="T20" s="3"/>
      <c r="U20" s="3">
        <v>1</v>
      </c>
      <c r="V20" s="3"/>
      <c r="W20" s="13"/>
      <c r="X20" s="6">
        <f t="shared" si="5"/>
        <v>20.45</v>
      </c>
      <c r="Y20" s="10">
        <f t="shared" si="6"/>
        <v>0</v>
      </c>
      <c r="Z20" s="3">
        <f t="shared" si="7"/>
        <v>10</v>
      </c>
      <c r="AA20" s="11">
        <f t="shared" si="8"/>
        <v>30.45</v>
      </c>
      <c r="AB20" s="31">
        <f>(MIN(AA$4:AA$32)/AA20)*100</f>
        <v>62.692939244663378</v>
      </c>
      <c r="AC20" s="12">
        <v>30.77</v>
      </c>
      <c r="AD20" s="2"/>
      <c r="AE20" s="2"/>
      <c r="AF20" s="2"/>
      <c r="AG20" s="3">
        <v>0</v>
      </c>
      <c r="AH20" s="3"/>
      <c r="AI20" s="3"/>
      <c r="AJ20" s="3"/>
      <c r="AK20" s="3"/>
      <c r="AL20" s="3"/>
      <c r="AM20" s="6">
        <f t="shared" si="9"/>
        <v>30.77</v>
      </c>
      <c r="AN20" s="10">
        <f t="shared" si="10"/>
        <v>0</v>
      </c>
      <c r="AO20" s="3">
        <f t="shared" si="11"/>
        <v>0</v>
      </c>
      <c r="AP20" s="11">
        <f t="shared" si="12"/>
        <v>30.77</v>
      </c>
      <c r="AQ20" s="31">
        <f>(MIN(AP$4:AP$32)/AP20)*100</f>
        <v>92.882677933051667</v>
      </c>
      <c r="AR20" s="12">
        <v>24.27</v>
      </c>
      <c r="AS20" s="2"/>
      <c r="AT20" s="2"/>
      <c r="AU20" s="3">
        <v>4</v>
      </c>
      <c r="AV20" s="3"/>
      <c r="AW20" s="3"/>
      <c r="AX20" s="3"/>
      <c r="AY20" s="3"/>
      <c r="AZ20" s="3"/>
      <c r="BA20" s="6">
        <f t="shared" si="13"/>
        <v>24.27</v>
      </c>
      <c r="BB20" s="10">
        <f t="shared" si="14"/>
        <v>4</v>
      </c>
      <c r="BC20" s="3">
        <f t="shared" si="15"/>
        <v>0</v>
      </c>
      <c r="BD20" s="11">
        <f t="shared" si="16"/>
        <v>28.27</v>
      </c>
      <c r="BE20" s="31">
        <f>(MIN(BD$4:BD$32)/BD20)*100</f>
        <v>76.47683056243369</v>
      </c>
      <c r="BF20" s="12">
        <v>52.83</v>
      </c>
      <c r="BG20" s="2"/>
      <c r="BH20" s="2"/>
      <c r="BI20" s="3">
        <v>1</v>
      </c>
      <c r="BJ20" s="3"/>
      <c r="BK20" s="3"/>
      <c r="BL20" s="3"/>
      <c r="BM20" s="3"/>
      <c r="BN20" s="3"/>
      <c r="BO20" s="6">
        <f t="shared" si="17"/>
        <v>52.83</v>
      </c>
      <c r="BP20" s="10">
        <f t="shared" si="18"/>
        <v>1</v>
      </c>
      <c r="BQ20" s="3">
        <f t="shared" si="19"/>
        <v>0</v>
      </c>
      <c r="BR20" s="11">
        <f t="shared" si="20"/>
        <v>53.83</v>
      </c>
      <c r="BS20" s="31">
        <f>(MIN(BR$4:BR$32)/BR20)*100</f>
        <v>58.461824261564189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 t="shared" si="21"/>
        <v>0</v>
      </c>
      <c r="CD20" s="10">
        <f t="shared" si="22"/>
        <v>0</v>
      </c>
      <c r="CE20" s="3">
        <f t="shared" si="23"/>
        <v>0</v>
      </c>
      <c r="CF20" s="11">
        <f t="shared" si="24"/>
        <v>0</v>
      </c>
      <c r="CG20" s="31" t="e">
        <f>(MIN(CF$4:CF$30)/CF20)*100</f>
        <v>#DIV/0!</v>
      </c>
      <c r="CH20" s="12"/>
      <c r="CI20" s="2"/>
      <c r="CJ20" s="3"/>
      <c r="CK20" s="3"/>
      <c r="CL20" s="3"/>
      <c r="CM20" s="3"/>
      <c r="CN20" s="3"/>
      <c r="CO20" s="6">
        <f t="shared" si="25"/>
        <v>0</v>
      </c>
      <c r="CP20" s="10">
        <f t="shared" si="26"/>
        <v>0</v>
      </c>
      <c r="CQ20" s="3">
        <f t="shared" si="27"/>
        <v>0</v>
      </c>
      <c r="CR20" s="11">
        <f t="shared" si="28"/>
        <v>0</v>
      </c>
      <c r="CS20" s="12"/>
      <c r="CT20" s="2"/>
      <c r="CU20" s="3"/>
      <c r="CV20" s="3"/>
      <c r="CW20" s="3"/>
      <c r="CX20" s="3"/>
      <c r="CY20" s="3"/>
      <c r="CZ20" s="6">
        <f t="shared" si="29"/>
        <v>0</v>
      </c>
      <c r="DA20" s="10">
        <f t="shared" si="30"/>
        <v>0</v>
      </c>
      <c r="DB20" s="3">
        <f t="shared" si="31"/>
        <v>0</v>
      </c>
      <c r="DC20" s="11">
        <f t="shared" si="32"/>
        <v>0</v>
      </c>
      <c r="DD20" s="12"/>
      <c r="DE20" s="2"/>
      <c r="DF20" s="3"/>
      <c r="DG20" s="3"/>
      <c r="DH20" s="3"/>
      <c r="DI20" s="3"/>
      <c r="DJ20" s="3"/>
      <c r="DK20" s="6">
        <f t="shared" si="33"/>
        <v>0</v>
      </c>
      <c r="DL20" s="10">
        <f t="shared" si="34"/>
        <v>0</v>
      </c>
      <c r="DM20" s="3">
        <f t="shared" si="35"/>
        <v>0</v>
      </c>
      <c r="DN20" s="11">
        <f t="shared" si="36"/>
        <v>0</v>
      </c>
    </row>
    <row r="21" spans="1:118" ht="15">
      <c r="A21" s="35">
        <v>6</v>
      </c>
      <c r="B21" s="36">
        <v>6</v>
      </c>
      <c r="C21" s="39" t="s">
        <v>44</v>
      </c>
      <c r="D21" s="9"/>
      <c r="E21" s="9" t="s">
        <v>41</v>
      </c>
      <c r="F21" s="32">
        <f t="shared" si="0"/>
        <v>283.36176503954925</v>
      </c>
      <c r="G21" s="33">
        <f t="shared" si="1"/>
        <v>146.19</v>
      </c>
      <c r="H21" s="21">
        <f t="shared" si="2"/>
        <v>119.19</v>
      </c>
      <c r="I21" s="7">
        <f t="shared" si="3"/>
        <v>10</v>
      </c>
      <c r="J21" s="23">
        <f t="shared" si="4"/>
        <v>17</v>
      </c>
      <c r="K21" s="12">
        <v>37.44</v>
      </c>
      <c r="L21" s="2"/>
      <c r="M21" s="2"/>
      <c r="N21" s="2"/>
      <c r="O21" s="2"/>
      <c r="P21" s="2"/>
      <c r="Q21" s="2"/>
      <c r="R21" s="3">
        <v>0</v>
      </c>
      <c r="S21" s="3"/>
      <c r="T21" s="3"/>
      <c r="U21" s="3"/>
      <c r="V21" s="3"/>
      <c r="W21" s="13"/>
      <c r="X21" s="6">
        <f t="shared" si="5"/>
        <v>37.44</v>
      </c>
      <c r="Y21" s="10">
        <f t="shared" si="6"/>
        <v>0</v>
      </c>
      <c r="Z21" s="3">
        <f t="shared" si="7"/>
        <v>0</v>
      </c>
      <c r="AA21" s="11">
        <f t="shared" si="8"/>
        <v>37.44</v>
      </c>
      <c r="AB21" s="31">
        <f>(MIN(AA$4:AA$32)/AA21)*100</f>
        <v>50.988247863247871</v>
      </c>
      <c r="AC21" s="12">
        <v>28.58</v>
      </c>
      <c r="AD21" s="2"/>
      <c r="AE21" s="2"/>
      <c r="AF21" s="2"/>
      <c r="AG21" s="3">
        <v>0</v>
      </c>
      <c r="AH21" s="3"/>
      <c r="AI21" s="3"/>
      <c r="AJ21" s="3"/>
      <c r="AK21" s="3"/>
      <c r="AL21" s="3"/>
      <c r="AM21" s="6">
        <f t="shared" si="9"/>
        <v>28.58</v>
      </c>
      <c r="AN21" s="10">
        <f t="shared" si="10"/>
        <v>0</v>
      </c>
      <c r="AO21" s="3">
        <f t="shared" si="11"/>
        <v>0</v>
      </c>
      <c r="AP21" s="11">
        <f t="shared" si="12"/>
        <v>28.58</v>
      </c>
      <c r="AQ21" s="31">
        <f>(MIN(AP$4:AP$32)/AP21)*100</f>
        <v>100</v>
      </c>
      <c r="AR21" s="12">
        <v>20.76</v>
      </c>
      <c r="AS21" s="2"/>
      <c r="AT21" s="2"/>
      <c r="AU21" s="3">
        <v>12</v>
      </c>
      <c r="AV21" s="3"/>
      <c r="AW21" s="3"/>
      <c r="AX21" s="3"/>
      <c r="AY21" s="3"/>
      <c r="AZ21" s="3"/>
      <c r="BA21" s="6">
        <f t="shared" si="13"/>
        <v>20.76</v>
      </c>
      <c r="BB21" s="10">
        <f t="shared" si="14"/>
        <v>12</v>
      </c>
      <c r="BC21" s="3">
        <f t="shared" si="15"/>
        <v>0</v>
      </c>
      <c r="BD21" s="11">
        <f t="shared" si="16"/>
        <v>32.760000000000005</v>
      </c>
      <c r="BE21" s="31">
        <f>(MIN(BD$4:BD$32)/BD21)*100</f>
        <v>65.995115995115981</v>
      </c>
      <c r="BF21" s="12">
        <v>32.409999999999997</v>
      </c>
      <c r="BG21" s="2"/>
      <c r="BH21" s="2"/>
      <c r="BI21" s="3">
        <v>5</v>
      </c>
      <c r="BJ21" s="3"/>
      <c r="BK21" s="3"/>
      <c r="BL21" s="3">
        <v>1</v>
      </c>
      <c r="BM21" s="3"/>
      <c r="BN21" s="3"/>
      <c r="BO21" s="6">
        <f t="shared" si="17"/>
        <v>32.409999999999997</v>
      </c>
      <c r="BP21" s="10">
        <f t="shared" si="18"/>
        <v>5</v>
      </c>
      <c r="BQ21" s="3">
        <f t="shared" si="19"/>
        <v>10</v>
      </c>
      <c r="BR21" s="11">
        <f t="shared" si="20"/>
        <v>47.41</v>
      </c>
      <c r="BS21" s="31">
        <f>(MIN(BR$4:BR$32)/BR21)*100</f>
        <v>66.37840118118541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 t="shared" si="21"/>
        <v>0</v>
      </c>
      <c r="CD21" s="10">
        <f t="shared" si="22"/>
        <v>0</v>
      </c>
      <c r="CE21" s="3">
        <f t="shared" si="23"/>
        <v>0</v>
      </c>
      <c r="CF21" s="11">
        <f t="shared" si="24"/>
        <v>0</v>
      </c>
      <c r="CG21" s="31" t="e">
        <f>(MIN(CF$4:CF$30)/CF21)*100</f>
        <v>#DIV/0!</v>
      </c>
      <c r="CH21" s="12"/>
      <c r="CI21" s="2"/>
      <c r="CJ21" s="3"/>
      <c r="CK21" s="3"/>
      <c r="CL21" s="3"/>
      <c r="CM21" s="3"/>
      <c r="CN21" s="3"/>
      <c r="CO21" s="6">
        <f t="shared" si="25"/>
        <v>0</v>
      </c>
      <c r="CP21" s="10">
        <f t="shared" si="26"/>
        <v>0</v>
      </c>
      <c r="CQ21" s="3">
        <f t="shared" si="27"/>
        <v>0</v>
      </c>
      <c r="CR21" s="11">
        <f t="shared" si="28"/>
        <v>0</v>
      </c>
      <c r="CS21" s="12"/>
      <c r="CT21" s="2"/>
      <c r="CU21" s="3"/>
      <c r="CV21" s="3"/>
      <c r="CW21" s="3"/>
      <c r="CX21" s="3"/>
      <c r="CY21" s="3"/>
      <c r="CZ21" s="6">
        <f t="shared" si="29"/>
        <v>0</v>
      </c>
      <c r="DA21" s="10">
        <f t="shared" si="30"/>
        <v>0</v>
      </c>
      <c r="DB21" s="3">
        <f t="shared" si="31"/>
        <v>0</v>
      </c>
      <c r="DC21" s="11">
        <f t="shared" si="32"/>
        <v>0</v>
      </c>
      <c r="DD21" s="12"/>
      <c r="DE21" s="2"/>
      <c r="DF21" s="3"/>
      <c r="DG21" s="3"/>
      <c r="DH21" s="3"/>
      <c r="DI21" s="3"/>
      <c r="DJ21" s="3"/>
      <c r="DK21" s="6">
        <f t="shared" si="33"/>
        <v>0</v>
      </c>
      <c r="DL21" s="10">
        <f t="shared" si="34"/>
        <v>0</v>
      </c>
      <c r="DM21" s="3">
        <f t="shared" si="35"/>
        <v>0</v>
      </c>
      <c r="DN21" s="11">
        <f t="shared" si="36"/>
        <v>0</v>
      </c>
    </row>
    <row r="22" spans="1:118" ht="15">
      <c r="A22" s="35">
        <v>9</v>
      </c>
      <c r="B22" s="36">
        <v>7</v>
      </c>
      <c r="C22" s="39" t="s">
        <v>50</v>
      </c>
      <c r="D22" s="25"/>
      <c r="E22" s="40" t="s">
        <v>41</v>
      </c>
      <c r="F22" s="32">
        <f t="shared" si="0"/>
        <v>258.3442394191128</v>
      </c>
      <c r="G22" s="33">
        <f t="shared" si="1"/>
        <v>165.94</v>
      </c>
      <c r="H22" s="21">
        <f t="shared" si="2"/>
        <v>162.94</v>
      </c>
      <c r="I22" s="7">
        <f t="shared" si="3"/>
        <v>0</v>
      </c>
      <c r="J22" s="23">
        <f t="shared" si="4"/>
        <v>3</v>
      </c>
      <c r="K22" s="12">
        <v>32.67</v>
      </c>
      <c r="L22" s="2"/>
      <c r="M22" s="2"/>
      <c r="N22" s="2"/>
      <c r="O22" s="2"/>
      <c r="P22" s="2"/>
      <c r="Q22" s="2"/>
      <c r="R22" s="3">
        <v>0</v>
      </c>
      <c r="S22" s="3"/>
      <c r="T22" s="3"/>
      <c r="U22" s="3"/>
      <c r="V22" s="3"/>
      <c r="W22" s="13"/>
      <c r="X22" s="6">
        <f t="shared" si="5"/>
        <v>32.67</v>
      </c>
      <c r="Y22" s="10">
        <f t="shared" si="6"/>
        <v>0</v>
      </c>
      <c r="Z22" s="3">
        <f t="shared" si="7"/>
        <v>0</v>
      </c>
      <c r="AA22" s="11">
        <f t="shared" si="8"/>
        <v>32.67</v>
      </c>
      <c r="AB22" s="31">
        <f>(MIN(AA$4:AA$32)/AA22)*100</f>
        <v>58.432812978267521</v>
      </c>
      <c r="AC22" s="12">
        <v>65.63</v>
      </c>
      <c r="AD22" s="2"/>
      <c r="AE22" s="2"/>
      <c r="AF22" s="2"/>
      <c r="AG22" s="3">
        <v>0</v>
      </c>
      <c r="AH22" s="3"/>
      <c r="AI22" s="3"/>
      <c r="AJ22" s="3"/>
      <c r="AK22" s="3"/>
      <c r="AL22" s="3"/>
      <c r="AM22" s="6">
        <f t="shared" si="9"/>
        <v>65.63</v>
      </c>
      <c r="AN22" s="10">
        <f t="shared" si="10"/>
        <v>0</v>
      </c>
      <c r="AO22" s="3">
        <f t="shared" si="11"/>
        <v>0</v>
      </c>
      <c r="AP22" s="11">
        <f t="shared" si="12"/>
        <v>65.63</v>
      </c>
      <c r="AQ22" s="31">
        <f>(MIN(AP$4:AP$32)/AP22)*100</f>
        <v>43.547158311747673</v>
      </c>
      <c r="AR22" s="12">
        <v>25.34</v>
      </c>
      <c r="AS22" s="2"/>
      <c r="AT22" s="2"/>
      <c r="AU22" s="3">
        <v>3</v>
      </c>
      <c r="AV22" s="3"/>
      <c r="AW22" s="3"/>
      <c r="AX22" s="3"/>
      <c r="AY22" s="3"/>
      <c r="AZ22" s="3"/>
      <c r="BA22" s="6">
        <f t="shared" si="13"/>
        <v>25.34</v>
      </c>
      <c r="BB22" s="10">
        <f t="shared" si="14"/>
        <v>3</v>
      </c>
      <c r="BC22" s="3">
        <f t="shared" si="15"/>
        <v>0</v>
      </c>
      <c r="BD22" s="11">
        <f t="shared" si="16"/>
        <v>28.34</v>
      </c>
      <c r="BE22" s="31">
        <f>(MIN(BD$4:BD$32)/BD22)*100</f>
        <v>76.287932251235006</v>
      </c>
      <c r="BF22" s="12">
        <v>39.299999999999997</v>
      </c>
      <c r="BG22" s="2"/>
      <c r="BH22" s="2"/>
      <c r="BI22" s="3">
        <v>0</v>
      </c>
      <c r="BJ22" s="3"/>
      <c r="BK22" s="3"/>
      <c r="BL22" s="3"/>
      <c r="BM22" s="3"/>
      <c r="BN22" s="3"/>
      <c r="BO22" s="6">
        <f t="shared" si="17"/>
        <v>39.299999999999997</v>
      </c>
      <c r="BP22" s="10">
        <f t="shared" si="18"/>
        <v>0</v>
      </c>
      <c r="BQ22" s="3">
        <f t="shared" si="19"/>
        <v>0</v>
      </c>
      <c r="BR22" s="11">
        <f t="shared" si="20"/>
        <v>39.299999999999997</v>
      </c>
      <c r="BS22" s="31">
        <f>(MIN(BR$4:BR$32)/BR22)*100</f>
        <v>80.076335877862604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 t="shared" si="21"/>
        <v>0</v>
      </c>
      <c r="CD22" s="10">
        <f t="shared" si="22"/>
        <v>0</v>
      </c>
      <c r="CE22" s="3">
        <f t="shared" si="23"/>
        <v>0</v>
      </c>
      <c r="CF22" s="11">
        <f t="shared" si="24"/>
        <v>0</v>
      </c>
      <c r="CG22" s="31" t="e">
        <f>(MIN(CF$4:CF$30)/CF22)*100</f>
        <v>#DIV/0!</v>
      </c>
      <c r="CH22" s="12"/>
      <c r="CI22" s="2"/>
      <c r="CJ22" s="3"/>
      <c r="CK22" s="3"/>
      <c r="CL22" s="3"/>
      <c r="CM22" s="3"/>
      <c r="CN22" s="3"/>
      <c r="CO22" s="6">
        <f t="shared" si="25"/>
        <v>0</v>
      </c>
      <c r="CP22" s="10">
        <f t="shared" si="26"/>
        <v>0</v>
      </c>
      <c r="CQ22" s="3">
        <f t="shared" si="27"/>
        <v>0</v>
      </c>
      <c r="CR22" s="11">
        <f t="shared" si="28"/>
        <v>0</v>
      </c>
      <c r="CS22" s="12"/>
      <c r="CT22" s="2"/>
      <c r="CU22" s="3"/>
      <c r="CV22" s="3"/>
      <c r="CW22" s="3"/>
      <c r="CX22" s="3"/>
      <c r="CY22" s="3"/>
      <c r="CZ22" s="6">
        <f t="shared" si="29"/>
        <v>0</v>
      </c>
      <c r="DA22" s="10">
        <f t="shared" si="30"/>
        <v>0</v>
      </c>
      <c r="DB22" s="3">
        <f t="shared" si="31"/>
        <v>0</v>
      </c>
      <c r="DC22" s="11">
        <f t="shared" si="32"/>
        <v>0</v>
      </c>
      <c r="DD22" s="12"/>
      <c r="DE22" s="2"/>
      <c r="DF22" s="3"/>
      <c r="DG22" s="3"/>
      <c r="DH22" s="3"/>
      <c r="DI22" s="3"/>
      <c r="DJ22" s="3"/>
      <c r="DK22" s="6">
        <f t="shared" si="33"/>
        <v>0</v>
      </c>
      <c r="DL22" s="10">
        <f t="shared" si="34"/>
        <v>0</v>
      </c>
      <c r="DM22" s="3">
        <f t="shared" si="35"/>
        <v>0</v>
      </c>
      <c r="DN22" s="11">
        <f t="shared" si="36"/>
        <v>0</v>
      </c>
    </row>
    <row r="23" spans="1:118" ht="15">
      <c r="A23" s="35">
        <v>11</v>
      </c>
      <c r="B23" s="36">
        <v>8</v>
      </c>
      <c r="C23" s="8" t="s">
        <v>40</v>
      </c>
      <c r="D23" s="9"/>
      <c r="E23" s="9" t="s">
        <v>41</v>
      </c>
      <c r="F23" s="32">
        <f t="shared" si="0"/>
        <v>241.61126518655573</v>
      </c>
      <c r="G23" s="33">
        <f t="shared" si="1"/>
        <v>193.04</v>
      </c>
      <c r="H23" s="21">
        <f t="shared" si="2"/>
        <v>178.04</v>
      </c>
      <c r="I23" s="7">
        <f t="shared" si="3"/>
        <v>10</v>
      </c>
      <c r="J23" s="23">
        <f t="shared" si="4"/>
        <v>5</v>
      </c>
      <c r="K23" s="12">
        <v>55.23</v>
      </c>
      <c r="L23" s="2"/>
      <c r="M23" s="2"/>
      <c r="N23" s="2"/>
      <c r="O23" s="2"/>
      <c r="P23" s="2"/>
      <c r="Q23" s="2"/>
      <c r="R23" s="3">
        <v>0</v>
      </c>
      <c r="S23" s="3"/>
      <c r="T23" s="3"/>
      <c r="U23" s="3">
        <v>1</v>
      </c>
      <c r="V23" s="3"/>
      <c r="W23" s="13"/>
      <c r="X23" s="6">
        <f t="shared" si="5"/>
        <v>55.23</v>
      </c>
      <c r="Y23" s="10">
        <f t="shared" si="6"/>
        <v>0</v>
      </c>
      <c r="Z23" s="3">
        <f t="shared" si="7"/>
        <v>10</v>
      </c>
      <c r="AA23" s="11">
        <f t="shared" si="8"/>
        <v>65.22999999999999</v>
      </c>
      <c r="AB23" s="31">
        <f>(MIN(AA$4:AA$32)/AA23)*100</f>
        <v>29.265675302774802</v>
      </c>
      <c r="AC23" s="27">
        <v>59.82</v>
      </c>
      <c r="AD23" s="2"/>
      <c r="AE23" s="2"/>
      <c r="AF23" s="2"/>
      <c r="AG23" s="3">
        <v>0</v>
      </c>
      <c r="AH23" s="3"/>
      <c r="AI23" s="3"/>
      <c r="AJ23" s="3"/>
      <c r="AK23" s="3"/>
      <c r="AL23" s="3"/>
      <c r="AM23" s="6">
        <f t="shared" si="9"/>
        <v>59.82</v>
      </c>
      <c r="AN23" s="10">
        <f t="shared" si="10"/>
        <v>0</v>
      </c>
      <c r="AO23" s="3">
        <f t="shared" si="11"/>
        <v>0</v>
      </c>
      <c r="AP23" s="11">
        <f t="shared" si="12"/>
        <v>59.82</v>
      </c>
      <c r="AQ23" s="31">
        <f>(MIN(AP$4:AP$32)/AP23)*100</f>
        <v>47.776663323303239</v>
      </c>
      <c r="AR23" s="12">
        <v>19.760000000000002</v>
      </c>
      <c r="AS23" s="2"/>
      <c r="AT23" s="2"/>
      <c r="AU23" s="3">
        <v>3</v>
      </c>
      <c r="AV23" s="3"/>
      <c r="AW23" s="3"/>
      <c r="AX23" s="3"/>
      <c r="AY23" s="3"/>
      <c r="AZ23" s="3"/>
      <c r="BA23" s="6">
        <f>IF(AR23="DQ",0,AR23+AS23+AT23)</f>
        <v>19.760000000000002</v>
      </c>
      <c r="BB23" s="10">
        <f t="shared" si="14"/>
        <v>3</v>
      </c>
      <c r="BC23" s="3">
        <f t="shared" si="15"/>
        <v>0</v>
      </c>
      <c r="BD23" s="11">
        <f>IF(AR23="DQ",0,BA23+BB23+BC23)</f>
        <v>22.76</v>
      </c>
      <c r="BE23" s="31">
        <f>(MIN(BD$4:BD$32)/BD23)*100</f>
        <v>94.991212653778561</v>
      </c>
      <c r="BF23" s="12">
        <v>43.23</v>
      </c>
      <c r="BG23" s="2"/>
      <c r="BH23" s="2"/>
      <c r="BI23" s="3">
        <v>2</v>
      </c>
      <c r="BJ23" s="3"/>
      <c r="BK23" s="3"/>
      <c r="BL23" s="3"/>
      <c r="BM23" s="3"/>
      <c r="BN23" s="3"/>
      <c r="BO23" s="6">
        <f>IF(BF23="DQ",0,BF23+BG23+BH23)</f>
        <v>43.23</v>
      </c>
      <c r="BP23" s="10">
        <f t="shared" si="18"/>
        <v>2</v>
      </c>
      <c r="BQ23" s="3">
        <f t="shared" si="19"/>
        <v>0</v>
      </c>
      <c r="BR23" s="11">
        <f t="shared" si="20"/>
        <v>45.23</v>
      </c>
      <c r="BS23" s="31">
        <f>(MIN(BR$4:BR$32)/BR23)*100</f>
        <v>69.577713906699103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 t="shared" si="21"/>
        <v>0</v>
      </c>
      <c r="CD23" s="10">
        <f t="shared" si="22"/>
        <v>0</v>
      </c>
      <c r="CE23" s="3">
        <f t="shared" si="23"/>
        <v>0</v>
      </c>
      <c r="CF23" s="11">
        <f t="shared" si="24"/>
        <v>0</v>
      </c>
      <c r="CG23" s="31" t="e">
        <f>(MIN(CF$4:CF$30)/CF23)*100</f>
        <v>#DIV/0!</v>
      </c>
      <c r="CH23" s="12"/>
      <c r="CI23" s="2"/>
      <c r="CJ23" s="3"/>
      <c r="CK23" s="3"/>
      <c r="CL23" s="3"/>
      <c r="CM23" s="3"/>
      <c r="CN23" s="3"/>
      <c r="CO23" s="6">
        <f t="shared" si="25"/>
        <v>0</v>
      </c>
      <c r="CP23" s="10">
        <f t="shared" si="26"/>
        <v>0</v>
      </c>
      <c r="CQ23" s="3">
        <f t="shared" si="27"/>
        <v>0</v>
      </c>
      <c r="CR23" s="11">
        <f t="shared" si="28"/>
        <v>0</v>
      </c>
      <c r="CS23" s="12"/>
      <c r="CT23" s="2"/>
      <c r="CU23" s="3"/>
      <c r="CV23" s="3"/>
      <c r="CW23" s="3"/>
      <c r="CX23" s="3"/>
      <c r="CY23" s="3"/>
      <c r="CZ23" s="6">
        <f t="shared" si="29"/>
        <v>0</v>
      </c>
      <c r="DA23" s="10">
        <f t="shared" si="30"/>
        <v>0</v>
      </c>
      <c r="DB23" s="3">
        <f t="shared" si="31"/>
        <v>0</v>
      </c>
      <c r="DC23" s="11">
        <f t="shared" si="32"/>
        <v>0</v>
      </c>
      <c r="DD23" s="12"/>
      <c r="DE23" s="2"/>
      <c r="DF23" s="3"/>
      <c r="DG23" s="3"/>
      <c r="DH23" s="3"/>
      <c r="DI23" s="3"/>
      <c r="DJ23" s="3"/>
      <c r="DK23" s="6">
        <f t="shared" si="33"/>
        <v>0</v>
      </c>
      <c r="DL23" s="10">
        <f t="shared" si="34"/>
        <v>0</v>
      </c>
      <c r="DM23" s="3">
        <f t="shared" si="35"/>
        <v>0</v>
      </c>
      <c r="DN23" s="11">
        <f t="shared" si="36"/>
        <v>0</v>
      </c>
    </row>
    <row r="24" spans="1:118" ht="15">
      <c r="A24" s="35">
        <v>12</v>
      </c>
      <c r="B24" s="36">
        <v>9</v>
      </c>
      <c r="C24" s="39" t="s">
        <v>51</v>
      </c>
      <c r="D24" s="9"/>
      <c r="E24" s="9" t="s">
        <v>41</v>
      </c>
      <c r="F24" s="32">
        <f t="shared" si="0"/>
        <v>240.41300073304478</v>
      </c>
      <c r="G24" s="33">
        <f t="shared" si="1"/>
        <v>182.20999999999998</v>
      </c>
      <c r="H24" s="21">
        <f t="shared" si="2"/>
        <v>165.20999999999998</v>
      </c>
      <c r="I24" s="7">
        <f t="shared" si="3"/>
        <v>0</v>
      </c>
      <c r="J24" s="23">
        <f t="shared" si="4"/>
        <v>17</v>
      </c>
      <c r="K24" s="12">
        <v>34.47</v>
      </c>
      <c r="L24" s="2"/>
      <c r="M24" s="2"/>
      <c r="N24" s="2"/>
      <c r="O24" s="2"/>
      <c r="P24" s="2"/>
      <c r="Q24" s="2"/>
      <c r="R24" s="3">
        <v>0</v>
      </c>
      <c r="S24" s="3"/>
      <c r="T24" s="3"/>
      <c r="U24" s="3"/>
      <c r="V24" s="3"/>
      <c r="W24" s="13"/>
      <c r="X24" s="6">
        <f t="shared" si="5"/>
        <v>34.47</v>
      </c>
      <c r="Y24" s="10">
        <f t="shared" si="6"/>
        <v>0</v>
      </c>
      <c r="Z24" s="3">
        <f t="shared" si="7"/>
        <v>0</v>
      </c>
      <c r="AA24" s="11">
        <f t="shared" si="8"/>
        <v>34.47</v>
      </c>
      <c r="AB24" s="31">
        <f>(MIN(AA$4:AA$32)/AA24)*100</f>
        <v>55.381491151726138</v>
      </c>
      <c r="AC24" s="12">
        <v>61.76</v>
      </c>
      <c r="AD24" s="2"/>
      <c r="AE24" s="2"/>
      <c r="AF24" s="2"/>
      <c r="AG24" s="3">
        <v>10</v>
      </c>
      <c r="AH24" s="3"/>
      <c r="AI24" s="3"/>
      <c r="AJ24" s="3"/>
      <c r="AK24" s="3"/>
      <c r="AL24" s="3"/>
      <c r="AM24" s="6">
        <f t="shared" si="9"/>
        <v>61.76</v>
      </c>
      <c r="AN24" s="10">
        <f t="shared" si="10"/>
        <v>10</v>
      </c>
      <c r="AO24" s="3">
        <f t="shared" si="11"/>
        <v>0</v>
      </c>
      <c r="AP24" s="11">
        <f t="shared" si="12"/>
        <v>71.759999999999991</v>
      </c>
      <c r="AQ24" s="31">
        <f>(MIN(AP$4:AP$32)/AP24)*100</f>
        <v>39.827201783723524</v>
      </c>
      <c r="AR24" s="12">
        <v>23.49</v>
      </c>
      <c r="AS24" s="2"/>
      <c r="AT24" s="2"/>
      <c r="AU24" s="3">
        <v>3</v>
      </c>
      <c r="AV24" s="3"/>
      <c r="AW24" s="3"/>
      <c r="AX24" s="3"/>
      <c r="AY24" s="3"/>
      <c r="AZ24" s="3"/>
      <c r="BA24" s="6">
        <f t="shared" ref="BA24:BA32" si="37">AR24+AS24+AT24</f>
        <v>23.49</v>
      </c>
      <c r="BB24" s="10">
        <f t="shared" si="14"/>
        <v>3</v>
      </c>
      <c r="BC24" s="3">
        <f t="shared" si="15"/>
        <v>0</v>
      </c>
      <c r="BD24" s="11">
        <f t="shared" ref="BD24:BD32" si="38">BA24+BB24+BC24</f>
        <v>26.49</v>
      </c>
      <c r="BE24" s="31">
        <f>(MIN(BD$4:BD$32)/BD24)*100</f>
        <v>81.615704039260109</v>
      </c>
      <c r="BF24" s="12">
        <v>45.49</v>
      </c>
      <c r="BG24" s="2"/>
      <c r="BH24" s="2"/>
      <c r="BI24" s="3">
        <v>4</v>
      </c>
      <c r="BJ24" s="3"/>
      <c r="BK24" s="3"/>
      <c r="BL24" s="3"/>
      <c r="BM24" s="3"/>
      <c r="BN24" s="3"/>
      <c r="BO24" s="6">
        <f t="shared" ref="BO24:BO32" si="39">BF24+BG24+BH24</f>
        <v>45.49</v>
      </c>
      <c r="BP24" s="10">
        <f t="shared" si="18"/>
        <v>4</v>
      </c>
      <c r="BQ24" s="3">
        <f t="shared" si="19"/>
        <v>0</v>
      </c>
      <c r="BR24" s="11">
        <f t="shared" si="20"/>
        <v>49.49</v>
      </c>
      <c r="BS24" s="31">
        <f>(MIN(BR$4:BR$32)/BR24)*100</f>
        <v>63.588603758335019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 t="shared" si="21"/>
        <v>0</v>
      </c>
      <c r="CD24" s="10">
        <f t="shared" si="22"/>
        <v>0</v>
      </c>
      <c r="CE24" s="3">
        <f t="shared" si="23"/>
        <v>0</v>
      </c>
      <c r="CF24" s="11">
        <f t="shared" si="24"/>
        <v>0</v>
      </c>
      <c r="CG24" s="31" t="e">
        <f>(MIN(CF$4:CF$30)/CF24)*100</f>
        <v>#DIV/0!</v>
      </c>
      <c r="CH24" s="12"/>
      <c r="CI24" s="2"/>
      <c r="CJ24" s="3"/>
      <c r="CK24" s="3"/>
      <c r="CL24" s="3"/>
      <c r="CM24" s="3"/>
      <c r="CN24" s="3"/>
      <c r="CO24" s="6">
        <f t="shared" si="25"/>
        <v>0</v>
      </c>
      <c r="CP24" s="10">
        <f t="shared" si="26"/>
        <v>0</v>
      </c>
      <c r="CQ24" s="3">
        <f t="shared" si="27"/>
        <v>0</v>
      </c>
      <c r="CR24" s="11">
        <f t="shared" si="28"/>
        <v>0</v>
      </c>
      <c r="CS24" s="12"/>
      <c r="CT24" s="2"/>
      <c r="CU24" s="3"/>
      <c r="CV24" s="3"/>
      <c r="CW24" s="3"/>
      <c r="CX24" s="3"/>
      <c r="CY24" s="3"/>
      <c r="CZ24" s="6">
        <f t="shared" si="29"/>
        <v>0</v>
      </c>
      <c r="DA24" s="10">
        <f t="shared" si="30"/>
        <v>0</v>
      </c>
      <c r="DB24" s="3">
        <f t="shared" si="31"/>
        <v>0</v>
      </c>
      <c r="DC24" s="11">
        <f t="shared" si="32"/>
        <v>0</v>
      </c>
      <c r="DD24" s="12"/>
      <c r="DE24" s="2"/>
      <c r="DF24" s="3"/>
      <c r="DG24" s="3"/>
      <c r="DH24" s="3"/>
      <c r="DI24" s="3"/>
      <c r="DJ24" s="3"/>
      <c r="DK24" s="6">
        <f t="shared" si="33"/>
        <v>0</v>
      </c>
      <c r="DL24" s="10">
        <f t="shared" si="34"/>
        <v>0</v>
      </c>
      <c r="DM24" s="3">
        <f t="shared" si="35"/>
        <v>0</v>
      </c>
      <c r="DN24" s="11">
        <f t="shared" si="36"/>
        <v>0</v>
      </c>
    </row>
    <row r="25" spans="1:118" ht="15">
      <c r="A25" s="35">
        <v>14</v>
      </c>
      <c r="B25" s="36">
        <v>10</v>
      </c>
      <c r="C25" s="39" t="s">
        <v>53</v>
      </c>
      <c r="D25" s="25"/>
      <c r="E25" s="40" t="s">
        <v>41</v>
      </c>
      <c r="F25" s="32">
        <f t="shared" si="0"/>
        <v>214.1796598797936</v>
      </c>
      <c r="G25" s="33">
        <f t="shared" si="1"/>
        <v>261.42</v>
      </c>
      <c r="H25" s="21">
        <f t="shared" si="2"/>
        <v>257.42</v>
      </c>
      <c r="I25" s="7">
        <f t="shared" si="3"/>
        <v>0</v>
      </c>
      <c r="J25" s="23">
        <f t="shared" si="4"/>
        <v>4</v>
      </c>
      <c r="K25" s="12">
        <v>33.74</v>
      </c>
      <c r="L25" s="2"/>
      <c r="M25" s="2"/>
      <c r="N25" s="2"/>
      <c r="O25" s="2"/>
      <c r="P25" s="2"/>
      <c r="Q25" s="2"/>
      <c r="R25" s="3">
        <v>0</v>
      </c>
      <c r="S25" s="3"/>
      <c r="T25" s="3"/>
      <c r="U25" s="3"/>
      <c r="V25" s="3"/>
      <c r="W25" s="13"/>
      <c r="X25" s="6">
        <f t="shared" si="5"/>
        <v>33.74</v>
      </c>
      <c r="Y25" s="10">
        <f t="shared" si="6"/>
        <v>0</v>
      </c>
      <c r="Z25" s="3">
        <f t="shared" si="7"/>
        <v>0</v>
      </c>
      <c r="AA25" s="11">
        <f t="shared" si="8"/>
        <v>33.74</v>
      </c>
      <c r="AB25" s="31">
        <f>(MIN(AA$4:AA$32)/AA25)*100</f>
        <v>56.579727326615291</v>
      </c>
      <c r="AC25" s="12">
        <v>149.12</v>
      </c>
      <c r="AD25" s="2"/>
      <c r="AE25" s="2"/>
      <c r="AF25" s="2"/>
      <c r="AG25" s="3">
        <v>0</v>
      </c>
      <c r="AH25" s="3"/>
      <c r="AI25" s="3"/>
      <c r="AJ25" s="3"/>
      <c r="AK25" s="3"/>
      <c r="AL25" s="3"/>
      <c r="AM25" s="6">
        <f t="shared" si="9"/>
        <v>149.12</v>
      </c>
      <c r="AN25" s="10">
        <f t="shared" si="10"/>
        <v>0</v>
      </c>
      <c r="AO25" s="3">
        <f t="shared" si="11"/>
        <v>0</v>
      </c>
      <c r="AP25" s="11">
        <f t="shared" si="12"/>
        <v>149.12</v>
      </c>
      <c r="AQ25" s="31">
        <f>(MIN(AP$4:AP$32)/AP25)*100</f>
        <v>19.165772532188839</v>
      </c>
      <c r="AR25" s="12">
        <v>26.71</v>
      </c>
      <c r="AS25" s="2"/>
      <c r="AT25" s="2"/>
      <c r="AU25" s="3">
        <v>2</v>
      </c>
      <c r="AV25" s="3"/>
      <c r="AW25" s="3"/>
      <c r="AX25" s="3"/>
      <c r="AY25" s="3"/>
      <c r="AZ25" s="3"/>
      <c r="BA25" s="6">
        <f t="shared" si="37"/>
        <v>26.71</v>
      </c>
      <c r="BB25" s="10">
        <f t="shared" si="14"/>
        <v>2</v>
      </c>
      <c r="BC25" s="3">
        <f t="shared" si="15"/>
        <v>0</v>
      </c>
      <c r="BD25" s="11">
        <f t="shared" si="38"/>
        <v>28.71</v>
      </c>
      <c r="BE25" s="31">
        <f>(MIN(BD$4:BD$32)/BD25)*100</f>
        <v>75.304771856496004</v>
      </c>
      <c r="BF25" s="12">
        <v>47.85</v>
      </c>
      <c r="BG25" s="2"/>
      <c r="BH25" s="2"/>
      <c r="BI25" s="3">
        <v>2</v>
      </c>
      <c r="BJ25" s="3"/>
      <c r="BK25" s="3"/>
      <c r="BL25" s="3"/>
      <c r="BM25" s="3"/>
      <c r="BN25" s="3"/>
      <c r="BO25" s="6">
        <f t="shared" si="39"/>
        <v>47.85</v>
      </c>
      <c r="BP25" s="10">
        <f t="shared" si="18"/>
        <v>2</v>
      </c>
      <c r="BQ25" s="3">
        <f t="shared" si="19"/>
        <v>0</v>
      </c>
      <c r="BR25" s="11">
        <f t="shared" si="20"/>
        <v>49.85</v>
      </c>
      <c r="BS25" s="31">
        <f>(MIN(BR$4:BR$32)/BR25)*100</f>
        <v>63.12938816449347</v>
      </c>
      <c r="BT25" s="12"/>
      <c r="BU25" s="2"/>
      <c r="BV25" s="2"/>
      <c r="BW25" s="3"/>
      <c r="BX25" s="3"/>
      <c r="BY25" s="3"/>
      <c r="BZ25" s="3"/>
      <c r="CA25" s="3"/>
      <c r="CB25" s="3"/>
      <c r="CC25" s="6">
        <f t="shared" si="21"/>
        <v>0</v>
      </c>
      <c r="CD25" s="10">
        <f t="shared" si="22"/>
        <v>0</v>
      </c>
      <c r="CE25" s="3">
        <f t="shared" si="23"/>
        <v>0</v>
      </c>
      <c r="CF25" s="11">
        <f t="shared" si="24"/>
        <v>0</v>
      </c>
      <c r="CG25" s="31" t="e">
        <f>(MIN(CF$4:CF$30)/CF25)*100</f>
        <v>#DIV/0!</v>
      </c>
      <c r="CH25" s="12"/>
      <c r="CI25" s="2"/>
      <c r="CJ25" s="3"/>
      <c r="CK25" s="3"/>
      <c r="CL25" s="3"/>
      <c r="CM25" s="3"/>
      <c r="CN25" s="3"/>
      <c r="CO25" s="6">
        <f t="shared" si="25"/>
        <v>0</v>
      </c>
      <c r="CP25" s="10">
        <f t="shared" si="26"/>
        <v>0</v>
      </c>
      <c r="CQ25" s="3">
        <f t="shared" si="27"/>
        <v>0</v>
      </c>
      <c r="CR25" s="11">
        <f t="shared" si="28"/>
        <v>0</v>
      </c>
      <c r="CS25" s="12"/>
      <c r="CT25" s="2"/>
      <c r="CU25" s="3"/>
      <c r="CV25" s="3"/>
      <c r="CW25" s="3"/>
      <c r="CX25" s="3"/>
      <c r="CY25" s="3"/>
      <c r="CZ25" s="6">
        <f t="shared" si="29"/>
        <v>0</v>
      </c>
      <c r="DA25" s="10">
        <f t="shared" si="30"/>
        <v>0</v>
      </c>
      <c r="DB25" s="3">
        <f t="shared" si="31"/>
        <v>0</v>
      </c>
      <c r="DC25" s="11">
        <f t="shared" si="32"/>
        <v>0</v>
      </c>
      <c r="DD25" s="12"/>
      <c r="DE25" s="2"/>
      <c r="DF25" s="3"/>
      <c r="DG25" s="3"/>
      <c r="DH25" s="3"/>
      <c r="DI25" s="3"/>
      <c r="DJ25" s="3"/>
      <c r="DK25" s="6">
        <f t="shared" si="33"/>
        <v>0</v>
      </c>
      <c r="DL25" s="10">
        <f t="shared" si="34"/>
        <v>0</v>
      </c>
      <c r="DM25" s="3">
        <f t="shared" si="35"/>
        <v>0</v>
      </c>
      <c r="DN25" s="11">
        <f t="shared" si="36"/>
        <v>0</v>
      </c>
    </row>
    <row r="26" spans="1:118" ht="15">
      <c r="A26" s="35">
        <v>15</v>
      </c>
      <c r="B26" s="36">
        <v>11</v>
      </c>
      <c r="C26" s="39" t="s">
        <v>47</v>
      </c>
      <c r="D26" s="25"/>
      <c r="E26" s="40" t="s">
        <v>41</v>
      </c>
      <c r="F26" s="32">
        <f t="shared" si="0"/>
        <v>208.28737066736491</v>
      </c>
      <c r="G26" s="33">
        <f t="shared" si="1"/>
        <v>219.3</v>
      </c>
      <c r="H26" s="21">
        <f t="shared" si="2"/>
        <v>207.3</v>
      </c>
      <c r="I26" s="7">
        <f t="shared" si="3"/>
        <v>10</v>
      </c>
      <c r="J26" s="23">
        <f t="shared" si="4"/>
        <v>2</v>
      </c>
      <c r="K26" s="12">
        <v>32.53</v>
      </c>
      <c r="L26" s="2"/>
      <c r="M26" s="2"/>
      <c r="N26" s="2"/>
      <c r="O26" s="2"/>
      <c r="P26" s="2"/>
      <c r="Q26" s="2"/>
      <c r="R26" s="3">
        <v>0</v>
      </c>
      <c r="S26" s="3"/>
      <c r="T26" s="3"/>
      <c r="U26" s="3"/>
      <c r="V26" s="3"/>
      <c r="W26" s="13"/>
      <c r="X26" s="6">
        <f t="shared" si="5"/>
        <v>32.53</v>
      </c>
      <c r="Y26" s="10">
        <f t="shared" si="6"/>
        <v>0</v>
      </c>
      <c r="Z26" s="3">
        <f t="shared" si="7"/>
        <v>0</v>
      </c>
      <c r="AA26" s="11">
        <f t="shared" si="8"/>
        <v>32.53</v>
      </c>
      <c r="AB26" s="31">
        <f>(MIN(AA$4:AA$32)/AA26)*100</f>
        <v>58.684291423301559</v>
      </c>
      <c r="AC26" s="12">
        <v>85.53</v>
      </c>
      <c r="AD26" s="2"/>
      <c r="AE26" s="2"/>
      <c r="AF26" s="2"/>
      <c r="AG26" s="3">
        <v>0</v>
      </c>
      <c r="AH26" s="3"/>
      <c r="AI26" s="3"/>
      <c r="AJ26" s="3"/>
      <c r="AK26" s="3"/>
      <c r="AL26" s="3"/>
      <c r="AM26" s="6">
        <f t="shared" si="9"/>
        <v>85.53</v>
      </c>
      <c r="AN26" s="10">
        <f t="shared" si="10"/>
        <v>0</v>
      </c>
      <c r="AO26" s="3">
        <f t="shared" si="11"/>
        <v>0</v>
      </c>
      <c r="AP26" s="11">
        <f t="shared" si="12"/>
        <v>85.53</v>
      </c>
      <c r="AQ26" s="31">
        <f>(MIN(AP$4:AP$32)/AP26)*100</f>
        <v>33.415175961650881</v>
      </c>
      <c r="AR26" s="12">
        <v>29.03</v>
      </c>
      <c r="AS26" s="2"/>
      <c r="AT26" s="2"/>
      <c r="AU26" s="3">
        <v>1</v>
      </c>
      <c r="AV26" s="3"/>
      <c r="AW26" s="3"/>
      <c r="AX26" s="3"/>
      <c r="AY26" s="3"/>
      <c r="AZ26" s="3"/>
      <c r="BA26" s="6">
        <f t="shared" si="37"/>
        <v>29.03</v>
      </c>
      <c r="BB26" s="10">
        <f t="shared" si="14"/>
        <v>1</v>
      </c>
      <c r="BC26" s="3">
        <f t="shared" si="15"/>
        <v>0</v>
      </c>
      <c r="BD26" s="11">
        <f t="shared" si="38"/>
        <v>30.03</v>
      </c>
      <c r="BE26" s="31">
        <f>(MIN(BD$4:BD$32)/BD26)*100</f>
        <v>71.994671994672004</v>
      </c>
      <c r="BF26" s="12">
        <v>60.21</v>
      </c>
      <c r="BG26" s="2"/>
      <c r="BH26" s="2"/>
      <c r="BI26" s="3">
        <v>1</v>
      </c>
      <c r="BJ26" s="3"/>
      <c r="BK26" s="3"/>
      <c r="BL26" s="3">
        <v>1</v>
      </c>
      <c r="BM26" s="3"/>
      <c r="BN26" s="3"/>
      <c r="BO26" s="6">
        <f t="shared" si="39"/>
        <v>60.21</v>
      </c>
      <c r="BP26" s="10">
        <f t="shared" si="18"/>
        <v>1</v>
      </c>
      <c r="BQ26" s="3">
        <f t="shared" si="19"/>
        <v>10</v>
      </c>
      <c r="BR26" s="11">
        <f t="shared" si="20"/>
        <v>71.210000000000008</v>
      </c>
      <c r="BS26" s="31">
        <f>(MIN(BR$4:BR$32)/BR26)*100</f>
        <v>44.193231287740481</v>
      </c>
      <c r="BT26" s="12"/>
      <c r="BU26" s="2"/>
      <c r="BV26" s="2"/>
      <c r="BW26" s="3"/>
      <c r="BX26" s="3"/>
      <c r="BY26" s="3"/>
      <c r="BZ26" s="3"/>
      <c r="CA26" s="3"/>
      <c r="CB26" s="3"/>
      <c r="CC26" s="6">
        <f t="shared" si="21"/>
        <v>0</v>
      </c>
      <c r="CD26" s="10">
        <f t="shared" si="22"/>
        <v>0</v>
      </c>
      <c r="CE26" s="3">
        <f t="shared" si="23"/>
        <v>0</v>
      </c>
      <c r="CF26" s="11">
        <f t="shared" si="24"/>
        <v>0</v>
      </c>
      <c r="CG26" s="31" t="e">
        <f>(MIN(CF$4:CF$30)/CF26)*100</f>
        <v>#DIV/0!</v>
      </c>
      <c r="CH26" s="12"/>
      <c r="CI26" s="2"/>
      <c r="CJ26" s="3"/>
      <c r="CK26" s="3"/>
      <c r="CL26" s="3"/>
      <c r="CM26" s="3"/>
      <c r="CN26" s="3"/>
      <c r="CO26" s="6">
        <f t="shared" si="25"/>
        <v>0</v>
      </c>
      <c r="CP26" s="10">
        <f t="shared" si="26"/>
        <v>0</v>
      </c>
      <c r="CQ26" s="3">
        <f t="shared" si="27"/>
        <v>0</v>
      </c>
      <c r="CR26" s="11">
        <f t="shared" si="28"/>
        <v>0</v>
      </c>
      <c r="CS26" s="12"/>
      <c r="CT26" s="2"/>
      <c r="CU26" s="3"/>
      <c r="CV26" s="3"/>
      <c r="CW26" s="3"/>
      <c r="CX26" s="3"/>
      <c r="CY26" s="3"/>
      <c r="CZ26" s="6">
        <f t="shared" si="29"/>
        <v>0</v>
      </c>
      <c r="DA26" s="10">
        <f t="shared" si="30"/>
        <v>0</v>
      </c>
      <c r="DB26" s="3">
        <f t="shared" si="31"/>
        <v>0</v>
      </c>
      <c r="DC26" s="11">
        <f t="shared" si="32"/>
        <v>0</v>
      </c>
      <c r="DD26" s="12"/>
      <c r="DE26" s="2"/>
      <c r="DF26" s="3"/>
      <c r="DG26" s="3"/>
      <c r="DH26" s="3"/>
      <c r="DI26" s="3"/>
      <c r="DJ26" s="3"/>
      <c r="DK26" s="6">
        <f t="shared" si="33"/>
        <v>0</v>
      </c>
      <c r="DL26" s="10">
        <f t="shared" si="34"/>
        <v>0</v>
      </c>
      <c r="DM26" s="3">
        <f t="shared" si="35"/>
        <v>0</v>
      </c>
      <c r="DN26" s="11">
        <f t="shared" si="36"/>
        <v>0</v>
      </c>
    </row>
    <row r="27" spans="1:118" ht="15">
      <c r="A27" s="35">
        <v>19</v>
      </c>
      <c r="B27" s="36">
        <v>12</v>
      </c>
      <c r="C27" s="8" t="s">
        <v>55</v>
      </c>
      <c r="D27" s="25"/>
      <c r="E27" s="9" t="s">
        <v>41</v>
      </c>
      <c r="F27" s="32">
        <f t="shared" si="0"/>
        <v>158.65115949062343</v>
      </c>
      <c r="G27" s="33">
        <f t="shared" si="1"/>
        <v>273.27</v>
      </c>
      <c r="H27" s="21">
        <f t="shared" si="2"/>
        <v>213.26999999999998</v>
      </c>
      <c r="I27" s="7">
        <f t="shared" si="3"/>
        <v>10</v>
      </c>
      <c r="J27" s="23">
        <f t="shared" si="4"/>
        <v>50</v>
      </c>
      <c r="K27" s="12">
        <v>43.56</v>
      </c>
      <c r="L27" s="2"/>
      <c r="M27" s="2"/>
      <c r="N27" s="2"/>
      <c r="O27" s="2"/>
      <c r="P27" s="2"/>
      <c r="Q27" s="2"/>
      <c r="R27" s="3">
        <v>0</v>
      </c>
      <c r="S27" s="3"/>
      <c r="T27" s="3"/>
      <c r="U27" s="3"/>
      <c r="V27" s="3"/>
      <c r="W27" s="13"/>
      <c r="X27" s="6">
        <f t="shared" si="5"/>
        <v>43.56</v>
      </c>
      <c r="Y27" s="10">
        <f t="shared" si="6"/>
        <v>0</v>
      </c>
      <c r="Z27" s="3">
        <f t="shared" si="7"/>
        <v>0</v>
      </c>
      <c r="AA27" s="11">
        <f t="shared" si="8"/>
        <v>43.56</v>
      </c>
      <c r="AB27" s="31">
        <f>(MIN(AA$4:AA$32)/AA27)*100</f>
        <v>43.82460973370064</v>
      </c>
      <c r="AC27" s="12">
        <v>81.760000000000005</v>
      </c>
      <c r="AD27" s="2"/>
      <c r="AE27" s="2"/>
      <c r="AF27" s="2"/>
      <c r="AG27" s="3">
        <v>10</v>
      </c>
      <c r="AH27" s="3"/>
      <c r="AI27" s="3"/>
      <c r="AJ27" s="3"/>
      <c r="AK27" s="3"/>
      <c r="AL27" s="3"/>
      <c r="AM27" s="6">
        <f t="shared" si="9"/>
        <v>81.760000000000005</v>
      </c>
      <c r="AN27" s="10">
        <f t="shared" si="10"/>
        <v>10</v>
      </c>
      <c r="AO27" s="3">
        <f t="shared" si="11"/>
        <v>0</v>
      </c>
      <c r="AP27" s="11">
        <f t="shared" si="12"/>
        <v>91.76</v>
      </c>
      <c r="AQ27" s="31">
        <f>(MIN(AP$4:AP$32)/AP27)*100</f>
        <v>31.146469049694854</v>
      </c>
      <c r="AR27" s="12">
        <v>37.69</v>
      </c>
      <c r="AS27" s="2"/>
      <c r="AT27" s="2"/>
      <c r="AU27" s="3">
        <v>5</v>
      </c>
      <c r="AV27" s="3"/>
      <c r="AW27" s="3"/>
      <c r="AX27" s="3"/>
      <c r="AY27" s="3"/>
      <c r="AZ27" s="3"/>
      <c r="BA27" s="6">
        <f t="shared" si="37"/>
        <v>37.69</v>
      </c>
      <c r="BB27" s="10">
        <f t="shared" si="14"/>
        <v>5</v>
      </c>
      <c r="BC27" s="3">
        <f t="shared" si="15"/>
        <v>0</v>
      </c>
      <c r="BD27" s="11">
        <f t="shared" si="38"/>
        <v>42.69</v>
      </c>
      <c r="BE27" s="31">
        <f>(MIN(BD$4:BD$32)/BD27)*100</f>
        <v>50.644178964628729</v>
      </c>
      <c r="BF27" s="12">
        <v>50.26</v>
      </c>
      <c r="BG27" s="2"/>
      <c r="BH27" s="2"/>
      <c r="BI27" s="3">
        <v>35</v>
      </c>
      <c r="BJ27" s="3"/>
      <c r="BK27" s="3"/>
      <c r="BL27" s="3">
        <v>1</v>
      </c>
      <c r="BM27" s="3"/>
      <c r="BN27" s="3"/>
      <c r="BO27" s="6">
        <f t="shared" si="39"/>
        <v>50.26</v>
      </c>
      <c r="BP27" s="10">
        <f t="shared" si="18"/>
        <v>35</v>
      </c>
      <c r="BQ27" s="3">
        <f t="shared" si="19"/>
        <v>10</v>
      </c>
      <c r="BR27" s="11">
        <f t="shared" si="20"/>
        <v>95.259999999999991</v>
      </c>
      <c r="BS27" s="31">
        <f>(MIN(BR$4:BR$32)/BR27)*100</f>
        <v>33.035901742599208</v>
      </c>
      <c r="BT27" s="12"/>
      <c r="BU27" s="2"/>
      <c r="BV27" s="2"/>
      <c r="BW27" s="3"/>
      <c r="BX27" s="3"/>
      <c r="BY27" s="3"/>
      <c r="BZ27" s="3"/>
      <c r="CA27" s="3"/>
      <c r="CB27" s="3"/>
      <c r="CC27" s="6">
        <f t="shared" si="21"/>
        <v>0</v>
      </c>
      <c r="CD27" s="10">
        <f t="shared" si="22"/>
        <v>0</v>
      </c>
      <c r="CE27" s="3">
        <f t="shared" si="23"/>
        <v>0</v>
      </c>
      <c r="CF27" s="11">
        <f t="shared" si="24"/>
        <v>0</v>
      </c>
      <c r="CG27" s="31" t="e">
        <f>(MIN(CF$4:CF$30)/CF27)*100</f>
        <v>#DIV/0!</v>
      </c>
      <c r="CH27" s="12"/>
      <c r="CI27" s="2"/>
      <c r="CJ27" s="3"/>
      <c r="CK27" s="3"/>
      <c r="CL27" s="3"/>
      <c r="CM27" s="3"/>
      <c r="CN27" s="3"/>
      <c r="CO27" s="6">
        <f t="shared" si="25"/>
        <v>0</v>
      </c>
      <c r="CP27" s="10">
        <f t="shared" si="26"/>
        <v>0</v>
      </c>
      <c r="CQ27" s="3">
        <f t="shared" si="27"/>
        <v>0</v>
      </c>
      <c r="CR27" s="11">
        <f t="shared" si="28"/>
        <v>0</v>
      </c>
      <c r="CS27" s="12"/>
      <c r="CT27" s="2"/>
      <c r="CU27" s="3"/>
      <c r="CV27" s="3"/>
      <c r="CW27" s="3"/>
      <c r="CX27" s="3"/>
      <c r="CY27" s="3"/>
      <c r="CZ27" s="6">
        <f t="shared" si="29"/>
        <v>0</v>
      </c>
      <c r="DA27" s="10">
        <f t="shared" si="30"/>
        <v>0</v>
      </c>
      <c r="DB27" s="3">
        <f t="shared" si="31"/>
        <v>0</v>
      </c>
      <c r="DC27" s="11">
        <f t="shared" si="32"/>
        <v>0</v>
      </c>
      <c r="DD27" s="12"/>
      <c r="DE27" s="2"/>
      <c r="DF27" s="3"/>
      <c r="DG27" s="3"/>
      <c r="DH27" s="3"/>
      <c r="DI27" s="3"/>
      <c r="DJ27" s="3"/>
      <c r="DK27" s="6">
        <f t="shared" si="33"/>
        <v>0</v>
      </c>
      <c r="DL27" s="10">
        <f t="shared" si="34"/>
        <v>0</v>
      </c>
      <c r="DM27" s="3">
        <f t="shared" si="35"/>
        <v>0</v>
      </c>
      <c r="DN27" s="11">
        <f t="shared" si="36"/>
        <v>0</v>
      </c>
    </row>
    <row r="28" spans="1:118" ht="15">
      <c r="A28" s="35">
        <v>21</v>
      </c>
      <c r="B28" s="36">
        <v>13</v>
      </c>
      <c r="C28" s="39" t="s">
        <v>62</v>
      </c>
      <c r="D28" s="25"/>
      <c r="E28" s="40" t="s">
        <v>41</v>
      </c>
      <c r="F28" s="32">
        <f t="shared" si="0"/>
        <v>150.48333052630119</v>
      </c>
      <c r="G28" s="33">
        <f t="shared" si="1"/>
        <v>275.63</v>
      </c>
      <c r="H28" s="21">
        <f t="shared" si="2"/>
        <v>249.63</v>
      </c>
      <c r="I28" s="7">
        <f t="shared" si="3"/>
        <v>10</v>
      </c>
      <c r="J28" s="23">
        <f t="shared" si="4"/>
        <v>16</v>
      </c>
      <c r="K28" s="12">
        <v>69.7</v>
      </c>
      <c r="L28" s="2"/>
      <c r="M28" s="2"/>
      <c r="N28" s="2"/>
      <c r="O28" s="2"/>
      <c r="P28" s="2"/>
      <c r="Q28" s="2"/>
      <c r="R28" s="3">
        <v>0</v>
      </c>
      <c r="S28" s="3"/>
      <c r="T28" s="3"/>
      <c r="U28" s="3"/>
      <c r="V28" s="3"/>
      <c r="W28" s="13"/>
      <c r="X28" s="6">
        <f t="shared" si="5"/>
        <v>69.7</v>
      </c>
      <c r="Y28" s="10">
        <f t="shared" si="6"/>
        <v>0</v>
      </c>
      <c r="Z28" s="3">
        <f t="shared" si="7"/>
        <v>0</v>
      </c>
      <c r="AA28" s="11">
        <f t="shared" si="8"/>
        <v>69.7</v>
      </c>
      <c r="AB28" s="31">
        <f>(MIN(AA$4:AA$32)/AA28)*100</f>
        <v>27.388809182209467</v>
      </c>
      <c r="AC28" s="12">
        <v>60.93</v>
      </c>
      <c r="AD28" s="2"/>
      <c r="AE28" s="2"/>
      <c r="AF28" s="2"/>
      <c r="AG28" s="3">
        <v>0</v>
      </c>
      <c r="AH28" s="3"/>
      <c r="AI28" s="3"/>
      <c r="AJ28" s="3"/>
      <c r="AK28" s="3"/>
      <c r="AL28" s="3"/>
      <c r="AM28" s="6">
        <f t="shared" si="9"/>
        <v>60.93</v>
      </c>
      <c r="AN28" s="10">
        <f t="shared" si="10"/>
        <v>0</v>
      </c>
      <c r="AO28" s="3">
        <f t="shared" si="11"/>
        <v>0</v>
      </c>
      <c r="AP28" s="11">
        <f t="shared" si="12"/>
        <v>60.93</v>
      </c>
      <c r="AQ28" s="31">
        <f>(MIN(AP$4:AP$32)/AP28)*100</f>
        <v>46.906285901854581</v>
      </c>
      <c r="AR28" s="12">
        <v>48.35</v>
      </c>
      <c r="AS28" s="2"/>
      <c r="AT28" s="2"/>
      <c r="AU28" s="3">
        <v>2</v>
      </c>
      <c r="AV28" s="3"/>
      <c r="AW28" s="3"/>
      <c r="AX28" s="3"/>
      <c r="AY28" s="3"/>
      <c r="AZ28" s="3"/>
      <c r="BA28" s="6">
        <f t="shared" si="37"/>
        <v>48.35</v>
      </c>
      <c r="BB28" s="10">
        <f t="shared" si="14"/>
        <v>2</v>
      </c>
      <c r="BC28" s="3">
        <f t="shared" si="15"/>
        <v>0</v>
      </c>
      <c r="BD28" s="11">
        <f t="shared" si="38"/>
        <v>50.35</v>
      </c>
      <c r="BE28" s="31">
        <f>(MIN(BD$4:BD$32)/BD28)*100</f>
        <v>42.939424031777556</v>
      </c>
      <c r="BF28" s="12">
        <v>70.650000000000006</v>
      </c>
      <c r="BG28" s="2"/>
      <c r="BH28" s="2"/>
      <c r="BI28" s="3">
        <v>14</v>
      </c>
      <c r="BJ28" s="3"/>
      <c r="BK28" s="3"/>
      <c r="BL28" s="3">
        <v>1</v>
      </c>
      <c r="BM28" s="3"/>
      <c r="BN28" s="3"/>
      <c r="BO28" s="6">
        <f t="shared" si="39"/>
        <v>70.650000000000006</v>
      </c>
      <c r="BP28" s="10">
        <f t="shared" si="18"/>
        <v>14</v>
      </c>
      <c r="BQ28" s="3">
        <f t="shared" si="19"/>
        <v>10</v>
      </c>
      <c r="BR28" s="11">
        <f t="shared" si="20"/>
        <v>94.65</v>
      </c>
      <c r="BS28" s="31">
        <f>(MIN(BR$4:BR$32)/BR28)*100</f>
        <v>33.248811410459581</v>
      </c>
      <c r="BT28" s="12"/>
      <c r="BU28" s="2"/>
      <c r="BV28" s="2"/>
      <c r="BW28" s="3"/>
      <c r="BX28" s="3"/>
      <c r="BY28" s="3"/>
      <c r="BZ28" s="3"/>
      <c r="CA28" s="3"/>
      <c r="CB28" s="3"/>
      <c r="CC28" s="6">
        <f t="shared" si="21"/>
        <v>0</v>
      </c>
      <c r="CD28" s="10">
        <f t="shared" si="22"/>
        <v>0</v>
      </c>
      <c r="CE28" s="3">
        <f t="shared" si="23"/>
        <v>0</v>
      </c>
      <c r="CF28" s="11">
        <f t="shared" si="24"/>
        <v>0</v>
      </c>
      <c r="CG28" s="31" t="e">
        <f>(MIN(CF$4:CF$30)/CF28)*100</f>
        <v>#DIV/0!</v>
      </c>
      <c r="CH28" s="12"/>
      <c r="CI28" s="2"/>
      <c r="CJ28" s="3"/>
      <c r="CK28" s="3"/>
      <c r="CL28" s="3"/>
      <c r="CM28" s="3"/>
      <c r="CN28" s="3"/>
      <c r="CO28" s="6">
        <f t="shared" si="25"/>
        <v>0</v>
      </c>
      <c r="CP28" s="10">
        <f t="shared" si="26"/>
        <v>0</v>
      </c>
      <c r="CQ28" s="3">
        <f t="shared" si="27"/>
        <v>0</v>
      </c>
      <c r="CR28" s="11">
        <f t="shared" si="28"/>
        <v>0</v>
      </c>
      <c r="CS28" s="12"/>
      <c r="CT28" s="2"/>
      <c r="CU28" s="3"/>
      <c r="CV28" s="3"/>
      <c r="CW28" s="3"/>
      <c r="CX28" s="3"/>
      <c r="CY28" s="3"/>
      <c r="CZ28" s="6">
        <f t="shared" si="29"/>
        <v>0</v>
      </c>
      <c r="DA28" s="10">
        <f t="shared" si="30"/>
        <v>0</v>
      </c>
      <c r="DB28" s="3">
        <f t="shared" si="31"/>
        <v>0</v>
      </c>
      <c r="DC28" s="11">
        <f t="shared" si="32"/>
        <v>0</v>
      </c>
      <c r="DD28" s="12"/>
      <c r="DE28" s="2"/>
      <c r="DF28" s="3"/>
      <c r="DG28" s="3"/>
      <c r="DH28" s="3"/>
      <c r="DI28" s="3"/>
      <c r="DJ28" s="3"/>
      <c r="DK28" s="6">
        <f t="shared" si="33"/>
        <v>0</v>
      </c>
      <c r="DL28" s="10">
        <f t="shared" si="34"/>
        <v>0</v>
      </c>
      <c r="DM28" s="3">
        <f t="shared" si="35"/>
        <v>0</v>
      </c>
      <c r="DN28" s="11">
        <f t="shared" si="36"/>
        <v>0</v>
      </c>
    </row>
    <row r="29" spans="1:118" ht="15">
      <c r="A29" s="35">
        <v>22</v>
      </c>
      <c r="B29" s="36">
        <v>14</v>
      </c>
      <c r="C29" s="39" t="s">
        <v>43</v>
      </c>
      <c r="D29" s="25"/>
      <c r="E29" s="40" t="s">
        <v>41</v>
      </c>
      <c r="F29" s="32">
        <f t="shared" si="0"/>
        <v>143.72465756567235</v>
      </c>
      <c r="G29" s="33">
        <f t="shared" si="1"/>
        <v>299.53000000000003</v>
      </c>
      <c r="H29" s="21">
        <f t="shared" si="2"/>
        <v>256.53000000000003</v>
      </c>
      <c r="I29" s="7">
        <f t="shared" si="3"/>
        <v>20</v>
      </c>
      <c r="J29" s="23">
        <f t="shared" si="4"/>
        <v>23</v>
      </c>
      <c r="K29" s="12">
        <v>72.84</v>
      </c>
      <c r="L29" s="2"/>
      <c r="M29" s="2"/>
      <c r="N29" s="2"/>
      <c r="O29" s="2"/>
      <c r="P29" s="2"/>
      <c r="Q29" s="2"/>
      <c r="R29" s="3">
        <v>0</v>
      </c>
      <c r="S29" s="3"/>
      <c r="T29" s="3"/>
      <c r="U29" s="3">
        <v>1</v>
      </c>
      <c r="V29" s="3"/>
      <c r="W29" s="13"/>
      <c r="X29" s="6">
        <f t="shared" si="5"/>
        <v>72.84</v>
      </c>
      <c r="Y29" s="10">
        <f t="shared" si="6"/>
        <v>0</v>
      </c>
      <c r="Z29" s="3">
        <f t="shared" si="7"/>
        <v>10</v>
      </c>
      <c r="AA29" s="11">
        <f t="shared" si="8"/>
        <v>82.84</v>
      </c>
      <c r="AB29" s="31">
        <f>(MIN(AA$4:AA$32)/AA29)*100</f>
        <v>23.044422984065669</v>
      </c>
      <c r="AC29" s="12">
        <v>88.1</v>
      </c>
      <c r="AD29" s="2"/>
      <c r="AE29" s="2"/>
      <c r="AF29" s="2"/>
      <c r="AG29" s="3">
        <v>0</v>
      </c>
      <c r="AH29" s="3"/>
      <c r="AI29" s="3"/>
      <c r="AJ29" s="3"/>
      <c r="AK29" s="3"/>
      <c r="AL29" s="3"/>
      <c r="AM29" s="6">
        <f t="shared" si="9"/>
        <v>88.1</v>
      </c>
      <c r="AN29" s="10">
        <f t="shared" si="10"/>
        <v>0</v>
      </c>
      <c r="AO29" s="3">
        <f t="shared" si="11"/>
        <v>0</v>
      </c>
      <c r="AP29" s="11">
        <f t="shared" si="12"/>
        <v>88.1</v>
      </c>
      <c r="AQ29" s="31">
        <f>(MIN(AP$4:AP$32)/AP29)*100</f>
        <v>32.440408626560725</v>
      </c>
      <c r="AR29" s="12">
        <v>37.49</v>
      </c>
      <c r="AS29" s="2"/>
      <c r="AT29" s="2"/>
      <c r="AU29" s="3">
        <v>4</v>
      </c>
      <c r="AV29" s="3"/>
      <c r="AW29" s="3"/>
      <c r="AX29" s="3"/>
      <c r="AY29" s="3"/>
      <c r="AZ29" s="3"/>
      <c r="BA29" s="6">
        <f t="shared" si="37"/>
        <v>37.49</v>
      </c>
      <c r="BB29" s="10">
        <f t="shared" si="14"/>
        <v>4</v>
      </c>
      <c r="BC29" s="3">
        <f t="shared" si="15"/>
        <v>0</v>
      </c>
      <c r="BD29" s="11">
        <f t="shared" si="38"/>
        <v>41.49</v>
      </c>
      <c r="BE29" s="31">
        <f>(MIN(BD$4:BD$32)/BD29)*100</f>
        <v>52.108941913714148</v>
      </c>
      <c r="BF29" s="12">
        <v>58.1</v>
      </c>
      <c r="BG29" s="2"/>
      <c r="BH29" s="2"/>
      <c r="BI29" s="3">
        <v>19</v>
      </c>
      <c r="BJ29" s="3"/>
      <c r="BK29" s="3"/>
      <c r="BL29" s="3">
        <v>1</v>
      </c>
      <c r="BM29" s="3"/>
      <c r="BN29" s="3"/>
      <c r="BO29" s="6">
        <f t="shared" si="39"/>
        <v>58.1</v>
      </c>
      <c r="BP29" s="10">
        <f t="shared" si="18"/>
        <v>19</v>
      </c>
      <c r="BQ29" s="3">
        <f t="shared" si="19"/>
        <v>10</v>
      </c>
      <c r="BR29" s="11">
        <f t="shared" si="20"/>
        <v>87.1</v>
      </c>
      <c r="BS29" s="31">
        <f>(MIN(BR$4:BR$32)/BR29)*100</f>
        <v>36.130884041331804</v>
      </c>
      <c r="BT29" s="12"/>
      <c r="BU29" s="2"/>
      <c r="BV29" s="2"/>
      <c r="BW29" s="3"/>
      <c r="BX29" s="3"/>
      <c r="BY29" s="3"/>
      <c r="BZ29" s="3"/>
      <c r="CA29" s="3"/>
      <c r="CB29" s="3"/>
      <c r="CC29" s="6">
        <f t="shared" si="21"/>
        <v>0</v>
      </c>
      <c r="CD29" s="10">
        <f t="shared" si="22"/>
        <v>0</v>
      </c>
      <c r="CE29" s="3">
        <f t="shared" si="23"/>
        <v>0</v>
      </c>
      <c r="CF29" s="11">
        <f t="shared" si="24"/>
        <v>0</v>
      </c>
      <c r="CG29" s="31" t="e">
        <f>(MIN(CF$4:CF$30)/CF29)*100</f>
        <v>#DIV/0!</v>
      </c>
      <c r="CH29" s="12"/>
      <c r="CI29" s="2"/>
      <c r="CJ29" s="3"/>
      <c r="CK29" s="3"/>
      <c r="CL29" s="3"/>
      <c r="CM29" s="3"/>
      <c r="CN29" s="3"/>
      <c r="CO29" s="6">
        <f t="shared" si="25"/>
        <v>0</v>
      </c>
      <c r="CP29" s="10">
        <f t="shared" si="26"/>
        <v>0</v>
      </c>
      <c r="CQ29" s="3">
        <f t="shared" si="27"/>
        <v>0</v>
      </c>
      <c r="CR29" s="11">
        <f t="shared" si="28"/>
        <v>0</v>
      </c>
      <c r="CS29" s="12"/>
      <c r="CT29" s="2"/>
      <c r="CU29" s="3"/>
      <c r="CV29" s="3"/>
      <c r="CW29" s="3"/>
      <c r="CX29" s="3"/>
      <c r="CY29" s="3"/>
      <c r="CZ29" s="6">
        <f t="shared" si="29"/>
        <v>0</v>
      </c>
      <c r="DA29" s="10">
        <f t="shared" si="30"/>
        <v>0</v>
      </c>
      <c r="DB29" s="3">
        <f t="shared" si="31"/>
        <v>0</v>
      </c>
      <c r="DC29" s="11">
        <f t="shared" si="32"/>
        <v>0</v>
      </c>
      <c r="DD29" s="12"/>
      <c r="DE29" s="2"/>
      <c r="DF29" s="3"/>
      <c r="DG29" s="3"/>
      <c r="DH29" s="3"/>
      <c r="DI29" s="3"/>
      <c r="DJ29" s="3"/>
      <c r="DK29" s="6">
        <f t="shared" si="33"/>
        <v>0</v>
      </c>
      <c r="DL29" s="10">
        <f t="shared" si="34"/>
        <v>0</v>
      </c>
      <c r="DM29" s="3">
        <f t="shared" si="35"/>
        <v>0</v>
      </c>
      <c r="DN29" s="11">
        <f t="shared" si="36"/>
        <v>0</v>
      </c>
    </row>
    <row r="30" spans="1:118" ht="15">
      <c r="A30" s="35">
        <v>23</v>
      </c>
      <c r="B30" s="36">
        <v>15</v>
      </c>
      <c r="C30" s="39" t="s">
        <v>65</v>
      </c>
      <c r="D30" s="25"/>
      <c r="E30" s="40" t="s">
        <v>41</v>
      </c>
      <c r="F30" s="32">
        <f t="shared" si="0"/>
        <v>128.28817364873882</v>
      </c>
      <c r="G30" s="33">
        <f t="shared" si="1"/>
        <v>338.98</v>
      </c>
      <c r="H30" s="21">
        <f t="shared" si="2"/>
        <v>257.98</v>
      </c>
      <c r="I30" s="7">
        <f t="shared" si="3"/>
        <v>40</v>
      </c>
      <c r="J30" s="23">
        <f t="shared" si="4"/>
        <v>41</v>
      </c>
      <c r="K30" s="12">
        <v>80.77</v>
      </c>
      <c r="L30" s="2"/>
      <c r="M30" s="2"/>
      <c r="N30" s="2"/>
      <c r="O30" s="2"/>
      <c r="P30" s="2"/>
      <c r="Q30" s="2"/>
      <c r="R30" s="3">
        <v>0</v>
      </c>
      <c r="S30" s="3"/>
      <c r="T30" s="3"/>
      <c r="U30" s="3">
        <v>3</v>
      </c>
      <c r="V30" s="3"/>
      <c r="W30" s="13"/>
      <c r="X30" s="6">
        <f t="shared" si="5"/>
        <v>80.77</v>
      </c>
      <c r="Y30" s="10">
        <f t="shared" si="6"/>
        <v>0</v>
      </c>
      <c r="Z30" s="3">
        <f t="shared" si="7"/>
        <v>30</v>
      </c>
      <c r="AA30" s="11">
        <f t="shared" si="8"/>
        <v>110.77</v>
      </c>
      <c r="AB30" s="31">
        <f>(MIN(AA$4:AA$32)/AA30)*100</f>
        <v>17.233908097860432</v>
      </c>
      <c r="AC30" s="12">
        <v>82.21</v>
      </c>
      <c r="AD30" s="2"/>
      <c r="AE30" s="2"/>
      <c r="AF30" s="2"/>
      <c r="AG30" s="3">
        <v>0</v>
      </c>
      <c r="AH30" s="3"/>
      <c r="AI30" s="3"/>
      <c r="AJ30" s="3">
        <v>1</v>
      </c>
      <c r="AK30" s="3"/>
      <c r="AL30" s="3"/>
      <c r="AM30" s="6">
        <f t="shared" si="9"/>
        <v>82.21</v>
      </c>
      <c r="AN30" s="10">
        <f t="shared" si="10"/>
        <v>0</v>
      </c>
      <c r="AO30" s="3">
        <f t="shared" si="11"/>
        <v>10</v>
      </c>
      <c r="AP30" s="11">
        <f t="shared" si="12"/>
        <v>92.21</v>
      </c>
      <c r="AQ30" s="31">
        <f>(MIN(AP$4:AP$32)/AP30)*100</f>
        <v>30.994469146513392</v>
      </c>
      <c r="AR30" s="12">
        <v>39.200000000000003</v>
      </c>
      <c r="AS30" s="2"/>
      <c r="AT30" s="2"/>
      <c r="AU30" s="3">
        <v>35</v>
      </c>
      <c r="AV30" s="3"/>
      <c r="AW30" s="3"/>
      <c r="AX30" s="3"/>
      <c r="AY30" s="3"/>
      <c r="AZ30" s="3"/>
      <c r="BA30" s="6">
        <f t="shared" si="37"/>
        <v>39.200000000000003</v>
      </c>
      <c r="BB30" s="10">
        <f t="shared" si="14"/>
        <v>35</v>
      </c>
      <c r="BC30" s="3">
        <f t="shared" si="15"/>
        <v>0</v>
      </c>
      <c r="BD30" s="11">
        <f t="shared" si="38"/>
        <v>74.2</v>
      </c>
      <c r="BE30" s="31">
        <f>(MIN(BD$4:BD$32)/BD30)*100</f>
        <v>29.137466307277627</v>
      </c>
      <c r="BF30" s="12">
        <v>55.8</v>
      </c>
      <c r="BG30" s="2"/>
      <c r="BH30" s="2"/>
      <c r="BI30" s="3">
        <v>6</v>
      </c>
      <c r="BJ30" s="3"/>
      <c r="BK30" s="3"/>
      <c r="BL30" s="3"/>
      <c r="BM30" s="3"/>
      <c r="BN30" s="3"/>
      <c r="BO30" s="6">
        <f t="shared" si="39"/>
        <v>55.8</v>
      </c>
      <c r="BP30" s="10">
        <f t="shared" si="18"/>
        <v>6</v>
      </c>
      <c r="BQ30" s="3">
        <f t="shared" si="19"/>
        <v>0</v>
      </c>
      <c r="BR30" s="11">
        <f t="shared" si="20"/>
        <v>61.8</v>
      </c>
      <c r="BS30" s="31">
        <f>(MIN(BR$4:BR$32)/BR30)*100</f>
        <v>50.922330097087375</v>
      </c>
      <c r="BT30" s="12"/>
      <c r="BU30" s="2"/>
      <c r="BV30" s="2"/>
      <c r="BW30" s="3"/>
      <c r="BX30" s="3"/>
      <c r="BY30" s="3"/>
      <c r="BZ30" s="3"/>
      <c r="CA30" s="3"/>
      <c r="CB30" s="3"/>
      <c r="CC30" s="6">
        <f t="shared" si="21"/>
        <v>0</v>
      </c>
      <c r="CD30" s="10">
        <f t="shared" si="22"/>
        <v>0</v>
      </c>
      <c r="CE30" s="3">
        <f t="shared" si="23"/>
        <v>0</v>
      </c>
      <c r="CF30" s="11">
        <f t="shared" si="24"/>
        <v>0</v>
      </c>
      <c r="CG30" s="31" t="e">
        <f>(MIN(CF$4:CF$30)/CF30)*100</f>
        <v>#DIV/0!</v>
      </c>
      <c r="CH30" s="12"/>
      <c r="CI30" s="2"/>
      <c r="CJ30" s="3"/>
      <c r="CK30" s="3"/>
      <c r="CL30" s="3"/>
      <c r="CM30" s="3"/>
      <c r="CN30" s="3"/>
      <c r="CO30" s="6">
        <f t="shared" si="25"/>
        <v>0</v>
      </c>
      <c r="CP30" s="10">
        <f t="shared" si="26"/>
        <v>0</v>
      </c>
      <c r="CQ30" s="3">
        <f t="shared" si="27"/>
        <v>0</v>
      </c>
      <c r="CR30" s="11">
        <f t="shared" si="28"/>
        <v>0</v>
      </c>
      <c r="CS30" s="12"/>
      <c r="CT30" s="2"/>
      <c r="CU30" s="3"/>
      <c r="CV30" s="3"/>
      <c r="CW30" s="3"/>
      <c r="CX30" s="3"/>
      <c r="CY30" s="3"/>
      <c r="CZ30" s="6">
        <f t="shared" si="29"/>
        <v>0</v>
      </c>
      <c r="DA30" s="10">
        <f t="shared" si="30"/>
        <v>0</v>
      </c>
      <c r="DB30" s="3">
        <f t="shared" si="31"/>
        <v>0</v>
      </c>
      <c r="DC30" s="11">
        <f t="shared" si="32"/>
        <v>0</v>
      </c>
      <c r="DD30" s="12"/>
      <c r="DE30" s="2"/>
      <c r="DF30" s="3"/>
      <c r="DG30" s="3"/>
      <c r="DH30" s="3"/>
      <c r="DI30" s="3"/>
      <c r="DJ30" s="3"/>
      <c r="DK30" s="6">
        <f t="shared" si="33"/>
        <v>0</v>
      </c>
      <c r="DL30" s="10">
        <f t="shared" si="34"/>
        <v>0</v>
      </c>
      <c r="DM30" s="3">
        <f t="shared" si="35"/>
        <v>0</v>
      </c>
      <c r="DN30" s="11">
        <f t="shared" si="36"/>
        <v>0</v>
      </c>
    </row>
    <row r="31" spans="1:118" ht="15">
      <c r="A31" s="35">
        <v>24</v>
      </c>
      <c r="B31" s="36">
        <v>16</v>
      </c>
      <c r="C31" s="39" t="s">
        <v>59</v>
      </c>
      <c r="D31" s="9"/>
      <c r="E31" s="9" t="s">
        <v>41</v>
      </c>
      <c r="F31" s="32">
        <f t="shared" si="0"/>
        <v>127.53278212068322</v>
      </c>
      <c r="G31" s="33">
        <f t="shared" si="1"/>
        <v>392.25</v>
      </c>
      <c r="H31" s="21">
        <f t="shared" si="2"/>
        <v>351.25</v>
      </c>
      <c r="I31" s="7">
        <f t="shared" si="3"/>
        <v>0</v>
      </c>
      <c r="J31" s="23">
        <f t="shared" si="4"/>
        <v>41</v>
      </c>
      <c r="K31" s="12">
        <v>63.9</v>
      </c>
      <c r="L31" s="2"/>
      <c r="M31" s="2"/>
      <c r="N31" s="2"/>
      <c r="O31" s="2"/>
      <c r="P31" s="2"/>
      <c r="Q31" s="2"/>
      <c r="R31" s="3">
        <v>0</v>
      </c>
      <c r="S31" s="3"/>
      <c r="T31" s="3"/>
      <c r="U31" s="3"/>
      <c r="V31" s="3"/>
      <c r="W31" s="13"/>
      <c r="X31" s="6">
        <f t="shared" si="5"/>
        <v>63.9</v>
      </c>
      <c r="Y31" s="10">
        <f t="shared" si="6"/>
        <v>0</v>
      </c>
      <c r="Z31" s="3">
        <f t="shared" si="7"/>
        <v>0</v>
      </c>
      <c r="AA31" s="11">
        <f t="shared" si="8"/>
        <v>63.9</v>
      </c>
      <c r="AB31" s="31">
        <f>(MIN(AA$4:AA$32)/AA31)*100</f>
        <v>29.874804381846637</v>
      </c>
      <c r="AC31" s="12">
        <v>165.72</v>
      </c>
      <c r="AD31" s="2"/>
      <c r="AE31" s="2"/>
      <c r="AF31" s="2"/>
      <c r="AG31" s="3">
        <v>30</v>
      </c>
      <c r="AH31" s="3"/>
      <c r="AI31" s="3"/>
      <c r="AJ31" s="3"/>
      <c r="AK31" s="3"/>
      <c r="AL31" s="3"/>
      <c r="AM31" s="6">
        <f t="shared" si="9"/>
        <v>165.72</v>
      </c>
      <c r="AN31" s="10">
        <f t="shared" si="10"/>
        <v>30</v>
      </c>
      <c r="AO31" s="3">
        <f t="shared" si="11"/>
        <v>0</v>
      </c>
      <c r="AP31" s="11">
        <f t="shared" si="12"/>
        <v>195.72</v>
      </c>
      <c r="AQ31" s="31">
        <f>(MIN(AP$4:AP$32)/AP31)*100</f>
        <v>14.602493357858165</v>
      </c>
      <c r="AR31" s="12">
        <v>39.46</v>
      </c>
      <c r="AS31" s="2"/>
      <c r="AT31" s="2"/>
      <c r="AU31" s="3">
        <v>7</v>
      </c>
      <c r="AV31" s="3"/>
      <c r="AW31" s="3"/>
      <c r="AX31" s="3"/>
      <c r="AY31" s="3"/>
      <c r="AZ31" s="3"/>
      <c r="BA31" s="6">
        <f t="shared" si="37"/>
        <v>39.46</v>
      </c>
      <c r="BB31" s="10">
        <f t="shared" si="14"/>
        <v>7</v>
      </c>
      <c r="BC31" s="3">
        <f t="shared" si="15"/>
        <v>0</v>
      </c>
      <c r="BD31" s="11">
        <f t="shared" si="38"/>
        <v>46.46</v>
      </c>
      <c r="BE31" s="31">
        <f>(MIN(BD$4:BD$32)/BD31)*100</f>
        <v>46.534653465346537</v>
      </c>
      <c r="BF31" s="12">
        <v>82.17</v>
      </c>
      <c r="BG31" s="2"/>
      <c r="BH31" s="2"/>
      <c r="BI31" s="3">
        <v>4</v>
      </c>
      <c r="BJ31" s="3"/>
      <c r="BK31" s="3"/>
      <c r="BL31" s="3"/>
      <c r="BM31" s="3"/>
      <c r="BN31" s="3"/>
      <c r="BO31" s="6">
        <f t="shared" si="39"/>
        <v>82.17</v>
      </c>
      <c r="BP31" s="10">
        <f t="shared" si="18"/>
        <v>4</v>
      </c>
      <c r="BQ31" s="3">
        <f t="shared" si="19"/>
        <v>0</v>
      </c>
      <c r="BR31" s="11">
        <f t="shared" si="20"/>
        <v>86.17</v>
      </c>
      <c r="BS31" s="31">
        <f>(MIN(BR$4:BR$32)/BR31)*100</f>
        <v>36.52083091563189</v>
      </c>
      <c r="BT31" s="12"/>
      <c r="BU31" s="2"/>
      <c r="BV31" s="2"/>
      <c r="BW31" s="3"/>
      <c r="BX31" s="3"/>
      <c r="BY31" s="3"/>
      <c r="BZ31" s="3"/>
      <c r="CA31" s="3"/>
      <c r="CB31" s="3"/>
      <c r="CC31" s="6">
        <f t="shared" si="21"/>
        <v>0</v>
      </c>
      <c r="CD31" s="10">
        <f t="shared" si="22"/>
        <v>0</v>
      </c>
      <c r="CE31" s="3">
        <f t="shared" si="23"/>
        <v>0</v>
      </c>
      <c r="CF31" s="11">
        <f t="shared" si="24"/>
        <v>0</v>
      </c>
      <c r="CG31" s="31" t="e">
        <f>(MIN(CF$4:CF$30)/CF31)*100</f>
        <v>#DIV/0!</v>
      </c>
      <c r="CH31" s="12"/>
      <c r="CI31" s="2"/>
      <c r="CJ31" s="3"/>
      <c r="CK31" s="3"/>
      <c r="CL31" s="3"/>
      <c r="CM31" s="3"/>
      <c r="CN31" s="3"/>
      <c r="CO31" s="6">
        <f t="shared" si="25"/>
        <v>0</v>
      </c>
      <c r="CP31" s="10">
        <f t="shared" si="26"/>
        <v>0</v>
      </c>
      <c r="CQ31" s="3">
        <f t="shared" si="27"/>
        <v>0</v>
      </c>
      <c r="CR31" s="11">
        <f t="shared" si="28"/>
        <v>0</v>
      </c>
      <c r="CS31" s="12"/>
      <c r="CT31" s="2"/>
      <c r="CU31" s="3"/>
      <c r="CV31" s="3"/>
      <c r="CW31" s="3"/>
      <c r="CX31" s="3"/>
      <c r="CY31" s="3"/>
      <c r="CZ31" s="6">
        <f t="shared" si="29"/>
        <v>0</v>
      </c>
      <c r="DA31" s="10">
        <f t="shared" si="30"/>
        <v>0</v>
      </c>
      <c r="DB31" s="3">
        <f t="shared" si="31"/>
        <v>0</v>
      </c>
      <c r="DC31" s="11">
        <f t="shared" si="32"/>
        <v>0</v>
      </c>
      <c r="DD31" s="12"/>
      <c r="DE31" s="2"/>
      <c r="DF31" s="3"/>
      <c r="DG31" s="3"/>
      <c r="DH31" s="3"/>
      <c r="DI31" s="3"/>
      <c r="DJ31" s="3"/>
      <c r="DK31" s="6">
        <f t="shared" si="33"/>
        <v>0</v>
      </c>
      <c r="DL31" s="10">
        <f t="shared" si="34"/>
        <v>0</v>
      </c>
      <c r="DM31" s="3">
        <f t="shared" si="35"/>
        <v>0</v>
      </c>
      <c r="DN31" s="11">
        <f t="shared" si="36"/>
        <v>0</v>
      </c>
    </row>
    <row r="32" spans="1:118" ht="15">
      <c r="A32" s="35">
        <v>25</v>
      </c>
      <c r="B32" s="36">
        <v>17</v>
      </c>
      <c r="C32" s="39" t="s">
        <v>56</v>
      </c>
      <c r="D32" s="9"/>
      <c r="E32" s="40" t="s">
        <v>41</v>
      </c>
      <c r="F32" s="32">
        <f t="shared" si="0"/>
        <v>119.88593831450163</v>
      </c>
      <c r="G32" s="33">
        <f t="shared" si="1"/>
        <v>483.94</v>
      </c>
      <c r="H32" s="21">
        <f t="shared" si="2"/>
        <v>320.94</v>
      </c>
      <c r="I32" s="7">
        <f t="shared" si="3"/>
        <v>40</v>
      </c>
      <c r="J32" s="23">
        <f t="shared" si="4"/>
        <v>123</v>
      </c>
      <c r="K32" s="12">
        <v>70.03</v>
      </c>
      <c r="L32" s="2"/>
      <c r="M32" s="2"/>
      <c r="N32" s="2"/>
      <c r="O32" s="2"/>
      <c r="P32" s="2"/>
      <c r="Q32" s="2"/>
      <c r="R32" s="3">
        <v>50</v>
      </c>
      <c r="S32" s="3"/>
      <c r="T32" s="3"/>
      <c r="U32" s="3">
        <v>4</v>
      </c>
      <c r="V32" s="3"/>
      <c r="W32" s="13"/>
      <c r="X32" s="6">
        <f t="shared" si="5"/>
        <v>70.03</v>
      </c>
      <c r="Y32" s="10">
        <f t="shared" si="6"/>
        <v>50</v>
      </c>
      <c r="Z32" s="3">
        <f t="shared" si="7"/>
        <v>40</v>
      </c>
      <c r="AA32" s="11">
        <f t="shared" si="8"/>
        <v>160.03</v>
      </c>
      <c r="AB32" s="31">
        <f>(MIN(AA$4:AA$32)/AA32)*100</f>
        <v>11.929013310004374</v>
      </c>
      <c r="AC32" s="12">
        <v>152.37</v>
      </c>
      <c r="AD32" s="2"/>
      <c r="AE32" s="2"/>
      <c r="AF32" s="2"/>
      <c r="AG32" s="3">
        <v>60</v>
      </c>
      <c r="AH32" s="3"/>
      <c r="AI32" s="3"/>
      <c r="AJ32" s="3"/>
      <c r="AK32" s="3"/>
      <c r="AL32" s="3"/>
      <c r="AM32" s="6">
        <f t="shared" si="9"/>
        <v>152.37</v>
      </c>
      <c r="AN32" s="10">
        <f t="shared" si="10"/>
        <v>60</v>
      </c>
      <c r="AO32" s="3">
        <f t="shared" si="11"/>
        <v>0</v>
      </c>
      <c r="AP32" s="11">
        <f t="shared" si="12"/>
        <v>212.37</v>
      </c>
      <c r="AQ32" s="31">
        <f>(MIN(AP$4:AP$32)/AP32)*100</f>
        <v>13.457644676743419</v>
      </c>
      <c r="AR32" s="12">
        <v>38.49</v>
      </c>
      <c r="AS32" s="2"/>
      <c r="AT32" s="2"/>
      <c r="AU32" s="3">
        <v>10</v>
      </c>
      <c r="AV32" s="3"/>
      <c r="AW32" s="3"/>
      <c r="AX32" s="3"/>
      <c r="AY32" s="3"/>
      <c r="AZ32" s="3"/>
      <c r="BA32" s="6">
        <f t="shared" si="37"/>
        <v>38.49</v>
      </c>
      <c r="BB32" s="10">
        <f t="shared" si="14"/>
        <v>10</v>
      </c>
      <c r="BC32" s="3">
        <f t="shared" si="15"/>
        <v>0</v>
      </c>
      <c r="BD32" s="11">
        <f t="shared" si="38"/>
        <v>48.49</v>
      </c>
      <c r="BE32" s="31">
        <f>(MIN(BD$4:BD$32)/BD32)*100</f>
        <v>44.586512683027429</v>
      </c>
      <c r="BF32" s="12">
        <v>60.05</v>
      </c>
      <c r="BG32" s="2"/>
      <c r="BH32" s="2"/>
      <c r="BI32" s="3">
        <v>3</v>
      </c>
      <c r="BJ32" s="3"/>
      <c r="BK32" s="3"/>
      <c r="BL32" s="3"/>
      <c r="BM32" s="3"/>
      <c r="BN32" s="3"/>
      <c r="BO32" s="6">
        <f t="shared" si="39"/>
        <v>60.05</v>
      </c>
      <c r="BP32" s="10">
        <f t="shared" si="18"/>
        <v>3</v>
      </c>
      <c r="BQ32" s="3">
        <f t="shared" si="19"/>
        <v>0</v>
      </c>
      <c r="BR32" s="11">
        <f t="shared" si="20"/>
        <v>63.05</v>
      </c>
      <c r="BS32" s="31">
        <f>(MIN(BR$4:BR$32)/BR32)*100</f>
        <v>49.912767644726408</v>
      </c>
      <c r="BT32" s="12"/>
      <c r="BU32" s="2"/>
      <c r="BV32" s="2"/>
      <c r="BW32" s="3"/>
      <c r="BX32" s="3"/>
      <c r="BY32" s="3"/>
      <c r="BZ32" s="3"/>
      <c r="CA32" s="3"/>
      <c r="CB32" s="3"/>
      <c r="CC32" s="6">
        <f t="shared" si="21"/>
        <v>0</v>
      </c>
      <c r="CD32" s="10">
        <f t="shared" si="22"/>
        <v>0</v>
      </c>
      <c r="CE32" s="3">
        <f t="shared" si="23"/>
        <v>0</v>
      </c>
      <c r="CF32" s="11">
        <f t="shared" si="24"/>
        <v>0</v>
      </c>
      <c r="CG32" s="31" t="e">
        <f>(MIN(CF$4:CF$30)/CF32)*100</f>
        <v>#DIV/0!</v>
      </c>
      <c r="CH32" s="12"/>
      <c r="CI32" s="2"/>
      <c r="CJ32" s="3"/>
      <c r="CK32" s="3"/>
      <c r="CL32" s="3"/>
      <c r="CM32" s="3"/>
      <c r="CN32" s="3"/>
      <c r="CO32" s="6">
        <f t="shared" si="25"/>
        <v>0</v>
      </c>
      <c r="CP32" s="10">
        <f t="shared" si="26"/>
        <v>0</v>
      </c>
      <c r="CQ32" s="3">
        <f t="shared" si="27"/>
        <v>0</v>
      </c>
      <c r="CR32" s="11">
        <f t="shared" si="28"/>
        <v>0</v>
      </c>
      <c r="CS32" s="12"/>
      <c r="CT32" s="2"/>
      <c r="CU32" s="3"/>
      <c r="CV32" s="3"/>
      <c r="CW32" s="3"/>
      <c r="CX32" s="3"/>
      <c r="CY32" s="3"/>
      <c r="CZ32" s="6">
        <f t="shared" si="29"/>
        <v>0</v>
      </c>
      <c r="DA32" s="10">
        <f t="shared" si="30"/>
        <v>0</v>
      </c>
      <c r="DB32" s="3">
        <f t="shared" si="31"/>
        <v>0</v>
      </c>
      <c r="DC32" s="11">
        <f t="shared" si="32"/>
        <v>0</v>
      </c>
      <c r="DD32" s="12"/>
      <c r="DE32" s="2"/>
      <c r="DF32" s="3"/>
      <c r="DG32" s="3"/>
      <c r="DH32" s="3"/>
      <c r="DI32" s="3"/>
      <c r="DJ32" s="3"/>
      <c r="DK32" s="6">
        <f t="shared" si="33"/>
        <v>0</v>
      </c>
      <c r="DL32" s="10">
        <f t="shared" si="34"/>
        <v>0</v>
      </c>
      <c r="DM32" s="3">
        <f t="shared" si="35"/>
        <v>0</v>
      </c>
      <c r="DN32" s="11">
        <f t="shared" si="36"/>
        <v>0</v>
      </c>
    </row>
    <row r="33" spans="1:118" ht="15">
      <c r="A33" s="35"/>
      <c r="B33" s="36"/>
      <c r="C33" s="26"/>
      <c r="D33" s="25"/>
      <c r="E33" s="25"/>
      <c r="F33" s="32" t="e">
        <f t="shared" ref="F33:F48" si="40" xml:space="preserve"> AB33+AQ33+BE33+BS33</f>
        <v>#DIV/0!</v>
      </c>
      <c r="G33" s="33">
        <f t="shared" ref="G33:G48" si="41">H33+I33+J33</f>
        <v>0</v>
      </c>
      <c r="H33" s="21">
        <f t="shared" ref="H33:H48" si="42">X33+AM33+BA33+BO33+CC33+CO33+CZ33+DK33</f>
        <v>0</v>
      </c>
      <c r="I33" s="7">
        <f t="shared" ref="I33:I48" si="43">Z33+AO33+BC33+BQ33+CE33+CQ33+DB33+DM33</f>
        <v>0</v>
      </c>
      <c r="J33" s="23">
        <f t="shared" ref="J33:J48" si="44">R33+AG33+AU33+BI33+BW33+CJ33+CU33+DF33</f>
        <v>0</v>
      </c>
      <c r="K33" s="27"/>
      <c r="L33" s="2"/>
      <c r="M33" s="2"/>
      <c r="N33" s="2"/>
      <c r="O33" s="2"/>
      <c r="P33" s="2"/>
      <c r="Q33" s="2"/>
      <c r="R33" s="3"/>
      <c r="S33" s="3"/>
      <c r="T33" s="3"/>
      <c r="U33" s="3"/>
      <c r="V33" s="3"/>
      <c r="W33" s="13"/>
      <c r="X33" s="6">
        <f t="shared" ref="X33:X48" si="45">IF(K33="DQ",0,K33+L33+M33+N33+O33+P33+Q33)</f>
        <v>0</v>
      </c>
      <c r="Y33" s="10">
        <f t="shared" ref="Y33:Y48" si="46">R33</f>
        <v>0</v>
      </c>
      <c r="Z33" s="3">
        <f t="shared" ref="Z33:Z48" si="47">(S33*5)+(T33*10)+(U33*10)+(V33*15)+(W33*20)</f>
        <v>0</v>
      </c>
      <c r="AA33" s="11">
        <f t="shared" ref="AA33:AA48" si="48">IF(K33="DQ",0,X33+Y33+Z33)</f>
        <v>0</v>
      </c>
      <c r="AB33" s="31" t="e">
        <f>(MIN(AA$4:AA$30)/AA33)*100</f>
        <v>#DIV/0!</v>
      </c>
      <c r="AC33" s="12"/>
      <c r="AD33" s="2"/>
      <c r="AE33" s="2"/>
      <c r="AF33" s="2"/>
      <c r="AG33" s="3"/>
      <c r="AH33" s="3"/>
      <c r="AI33" s="3"/>
      <c r="AJ33" s="3"/>
      <c r="AK33" s="3"/>
      <c r="AL33" s="3"/>
      <c r="AM33" s="6">
        <f t="shared" ref="AM33:AM48" si="49">IF(AC33="DQ",0,AC33+AD33+AE33+AF33)</f>
        <v>0</v>
      </c>
      <c r="AN33" s="10">
        <f t="shared" ref="AN33:AN48" si="50">AG33</f>
        <v>0</v>
      </c>
      <c r="AO33" s="3">
        <f t="shared" ref="AO33:AO48" si="51">(AH33*5)+(AI33*10)+(AJ33*10)+(AK33*15)+(AL33*20)</f>
        <v>0</v>
      </c>
      <c r="AP33" s="11">
        <f t="shared" ref="AP33:AP48" si="52">IF(AC33="DQ",0,AM33+AN33+AO33)</f>
        <v>0</v>
      </c>
      <c r="AQ33" s="31" t="e">
        <f>(MIN(AP$4:AP$30)/AP33)*100</f>
        <v>#DIV/0!</v>
      </c>
      <c r="AR33" s="12"/>
      <c r="AS33" s="2"/>
      <c r="AT33" s="2"/>
      <c r="AU33" s="3"/>
      <c r="AV33" s="3"/>
      <c r="AW33" s="3"/>
      <c r="AX33" s="3"/>
      <c r="AY33" s="3"/>
      <c r="AZ33" s="3"/>
      <c r="BA33" s="6">
        <f t="shared" ref="BA33:BA48" si="53">AR33+AS33+AT33</f>
        <v>0</v>
      </c>
      <c r="BB33" s="10">
        <f t="shared" ref="BB33:BB48" si="54">AU33</f>
        <v>0</v>
      </c>
      <c r="BC33" s="3">
        <f t="shared" ref="BC33:BC48" si="55">(AV33*5)+(AW33*10)+(AX33*10)+(AY33*15)+(AZ33*20)</f>
        <v>0</v>
      </c>
      <c r="BD33" s="11">
        <f t="shared" ref="BD33:BD48" si="56">BA33+BB33+BC33</f>
        <v>0</v>
      </c>
      <c r="BE33" s="31" t="e">
        <f>(MIN(BD$4:BD$30)/BD33)*100</f>
        <v>#DIV/0!</v>
      </c>
      <c r="BF33" s="12"/>
      <c r="BG33" s="2"/>
      <c r="BH33" s="2"/>
      <c r="BI33" s="3"/>
      <c r="BJ33" s="3"/>
      <c r="BK33" s="3"/>
      <c r="BL33" s="3"/>
      <c r="BM33" s="3"/>
      <c r="BN33" s="3"/>
      <c r="BO33" s="6">
        <f t="shared" ref="BO33:BO48" si="57">BF33+BG33+BH33</f>
        <v>0</v>
      </c>
      <c r="BP33" s="10">
        <f t="shared" ref="BP33:BP48" si="58">BI33</f>
        <v>0</v>
      </c>
      <c r="BQ33" s="3">
        <f t="shared" ref="BQ33:BQ48" si="59">(BJ33*5)+(BK33*10)+(BL33*10)+(BM33*15)+(BN33*20)</f>
        <v>0</v>
      </c>
      <c r="BR33" s="11">
        <f t="shared" ref="BR33:BR48" si="60">IF(BF33="DQ",0,BO33+BP33+BQ33)</f>
        <v>0</v>
      </c>
      <c r="BS33" s="31" t="e">
        <f>(MIN(BR$4:BR$30)/BR33)*100</f>
        <v>#DIV/0!</v>
      </c>
      <c r="BT33" s="12"/>
      <c r="BU33" s="2"/>
      <c r="BV33" s="2"/>
      <c r="BW33" s="3"/>
      <c r="BX33" s="3"/>
      <c r="BY33" s="3"/>
      <c r="BZ33" s="3"/>
      <c r="CA33" s="3"/>
      <c r="CB33" s="3"/>
      <c r="CC33" s="6">
        <f t="shared" ref="CC33:CC48" si="61">IF(BT33="DQ",0,BT33+BU33+BV33)</f>
        <v>0</v>
      </c>
      <c r="CD33" s="10">
        <f t="shared" ref="CD33:CD48" si="62">BW33</f>
        <v>0</v>
      </c>
      <c r="CE33" s="3">
        <f t="shared" ref="CE33:CE48" si="63">(BX33*5)+(BY33*10)+(BZ33*10)+(CA33*15)+(CB33*20)</f>
        <v>0</v>
      </c>
      <c r="CF33" s="11">
        <f t="shared" ref="CF33:CF48" si="64">IF(BT33="DQ",0,CC33+CD33+CE33)</f>
        <v>0</v>
      </c>
      <c r="CG33" s="31" t="e">
        <f>(MIN(CF$4:CF$30)/CF33)*100</f>
        <v>#DIV/0!</v>
      </c>
      <c r="CH33" s="12"/>
      <c r="CI33" s="2"/>
      <c r="CJ33" s="3"/>
      <c r="CK33" s="3"/>
      <c r="CL33" s="3"/>
      <c r="CM33" s="3"/>
      <c r="CN33" s="3"/>
      <c r="CO33" s="6">
        <f t="shared" ref="CO33:CO48" si="65">CH33+CI33</f>
        <v>0</v>
      </c>
      <c r="CP33" s="10">
        <f t="shared" ref="CP33:CP48" si="66">CJ33/2</f>
        <v>0</v>
      </c>
      <c r="CQ33" s="3">
        <f t="shared" ref="CQ33:CQ48" si="67">(CJ33*5)+(CK33*10)+(CL33*10)+(CM33*15)+(CN33*20)</f>
        <v>0</v>
      </c>
      <c r="CR33" s="11">
        <f t="shared" ref="CR33:CR48" si="68">CO33+CP33+CQ33</f>
        <v>0</v>
      </c>
      <c r="CS33" s="12"/>
      <c r="CT33" s="2"/>
      <c r="CU33" s="3"/>
      <c r="CV33" s="3"/>
      <c r="CW33" s="3"/>
      <c r="CX33" s="3"/>
      <c r="CY33" s="3"/>
      <c r="CZ33" s="6">
        <f t="shared" ref="CZ33:CZ48" si="69">CS33+CT33</f>
        <v>0</v>
      </c>
      <c r="DA33" s="10">
        <f t="shared" ref="DA33:DA48" si="70">CU33/2</f>
        <v>0</v>
      </c>
      <c r="DB33" s="3">
        <f t="shared" ref="DB33:DB48" si="71">(CV33*3)+(CW33*5)+(CX33*5)+(CY33*20)</f>
        <v>0</v>
      </c>
      <c r="DC33" s="11">
        <f t="shared" ref="DC33:DC48" si="72">CZ33+DA33+DB33</f>
        <v>0</v>
      </c>
      <c r="DD33" s="12"/>
      <c r="DE33" s="2"/>
      <c r="DF33" s="3"/>
      <c r="DG33" s="3"/>
      <c r="DH33" s="3"/>
      <c r="DI33" s="3"/>
      <c r="DJ33" s="3"/>
      <c r="DK33" s="6">
        <f t="shared" ref="DK33:DK40" si="73">DD33+DE33</f>
        <v>0</v>
      </c>
      <c r="DL33" s="10">
        <f t="shared" ref="DL33:DL48" si="74">DF33/2</f>
        <v>0</v>
      </c>
      <c r="DM33" s="3">
        <f t="shared" ref="DM33:DM48" si="75">(DG33*3)+(DH33*5)+(DI33*5)+(DJ33*20)</f>
        <v>0</v>
      </c>
      <c r="DN33" s="11">
        <f t="shared" ref="DN33:DN40" si="76">DK33+DL33+DM33</f>
        <v>0</v>
      </c>
    </row>
    <row r="34" spans="1:118" ht="15">
      <c r="A34" s="35"/>
      <c r="B34" s="36"/>
      <c r="C34" s="26"/>
      <c r="D34" s="25"/>
      <c r="E34" s="25"/>
      <c r="F34" s="32" t="e">
        <f t="shared" si="40"/>
        <v>#DIV/0!</v>
      </c>
      <c r="G34" s="33">
        <f t="shared" si="41"/>
        <v>0</v>
      </c>
      <c r="H34" s="21">
        <f t="shared" si="42"/>
        <v>0</v>
      </c>
      <c r="I34" s="7">
        <f t="shared" si="43"/>
        <v>0</v>
      </c>
      <c r="J34" s="23">
        <f t="shared" si="44"/>
        <v>0</v>
      </c>
      <c r="K34" s="27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13"/>
      <c r="X34" s="6">
        <f t="shared" si="45"/>
        <v>0</v>
      </c>
      <c r="Y34" s="10">
        <f t="shared" si="46"/>
        <v>0</v>
      </c>
      <c r="Z34" s="3">
        <f t="shared" si="47"/>
        <v>0</v>
      </c>
      <c r="AA34" s="11">
        <f t="shared" si="48"/>
        <v>0</v>
      </c>
      <c r="AB34" s="31" t="e">
        <f>(MIN(AA$4:AA$30)/AA34)*100</f>
        <v>#DIV/0!</v>
      </c>
      <c r="AC34" s="12"/>
      <c r="AD34" s="2"/>
      <c r="AE34" s="2"/>
      <c r="AF34" s="2"/>
      <c r="AG34" s="3"/>
      <c r="AH34" s="3"/>
      <c r="AI34" s="3"/>
      <c r="AJ34" s="3"/>
      <c r="AK34" s="3"/>
      <c r="AL34" s="3"/>
      <c r="AM34" s="6">
        <f t="shared" si="49"/>
        <v>0</v>
      </c>
      <c r="AN34" s="10">
        <f t="shared" si="50"/>
        <v>0</v>
      </c>
      <c r="AO34" s="3">
        <f t="shared" si="51"/>
        <v>0</v>
      </c>
      <c r="AP34" s="11">
        <f t="shared" si="52"/>
        <v>0</v>
      </c>
      <c r="AQ34" s="31" t="e">
        <f>(MIN(AP$4:AP$30)/AP34)*100</f>
        <v>#DIV/0!</v>
      </c>
      <c r="AR34" s="12"/>
      <c r="AS34" s="2"/>
      <c r="AT34" s="2"/>
      <c r="AU34" s="3"/>
      <c r="AV34" s="3"/>
      <c r="AW34" s="3"/>
      <c r="AX34" s="3"/>
      <c r="AY34" s="3"/>
      <c r="AZ34" s="3"/>
      <c r="BA34" s="6">
        <f t="shared" si="53"/>
        <v>0</v>
      </c>
      <c r="BB34" s="10">
        <f t="shared" si="54"/>
        <v>0</v>
      </c>
      <c r="BC34" s="3">
        <f t="shared" si="55"/>
        <v>0</v>
      </c>
      <c r="BD34" s="11">
        <f t="shared" si="56"/>
        <v>0</v>
      </c>
      <c r="BE34" s="31" t="e">
        <f>(MIN(BD$4:BD$30)/BD34)*100</f>
        <v>#DIV/0!</v>
      </c>
      <c r="BF34" s="12"/>
      <c r="BG34" s="2"/>
      <c r="BH34" s="2"/>
      <c r="BI34" s="3"/>
      <c r="BJ34" s="3"/>
      <c r="BK34" s="3"/>
      <c r="BL34" s="3"/>
      <c r="BM34" s="3"/>
      <c r="BN34" s="3"/>
      <c r="BO34" s="6">
        <f t="shared" si="57"/>
        <v>0</v>
      </c>
      <c r="BP34" s="10">
        <f t="shared" si="58"/>
        <v>0</v>
      </c>
      <c r="BQ34" s="3">
        <f t="shared" si="59"/>
        <v>0</v>
      </c>
      <c r="BR34" s="11">
        <f t="shared" si="60"/>
        <v>0</v>
      </c>
      <c r="BS34" s="31" t="e">
        <f>(MIN(BR$4:BR$30)/BR34)*100</f>
        <v>#DIV/0!</v>
      </c>
      <c r="BT34" s="12"/>
      <c r="BU34" s="2"/>
      <c r="BV34" s="2"/>
      <c r="BW34" s="3"/>
      <c r="BX34" s="3"/>
      <c r="BY34" s="3"/>
      <c r="BZ34" s="3"/>
      <c r="CA34" s="3"/>
      <c r="CB34" s="3"/>
      <c r="CC34" s="6">
        <f t="shared" si="61"/>
        <v>0</v>
      </c>
      <c r="CD34" s="10">
        <f t="shared" si="62"/>
        <v>0</v>
      </c>
      <c r="CE34" s="3">
        <f t="shared" si="63"/>
        <v>0</v>
      </c>
      <c r="CF34" s="11">
        <f t="shared" si="64"/>
        <v>0</v>
      </c>
      <c r="CG34" s="31" t="e">
        <f>(MIN(CF$4:CF$30)/CF34)*100</f>
        <v>#DIV/0!</v>
      </c>
      <c r="CH34" s="12"/>
      <c r="CI34" s="2"/>
      <c r="CJ34" s="3"/>
      <c r="CK34" s="3"/>
      <c r="CL34" s="3"/>
      <c r="CM34" s="3"/>
      <c r="CN34" s="3"/>
      <c r="CO34" s="6">
        <f t="shared" si="65"/>
        <v>0</v>
      </c>
      <c r="CP34" s="10">
        <f t="shared" si="66"/>
        <v>0</v>
      </c>
      <c r="CQ34" s="3">
        <f t="shared" si="67"/>
        <v>0</v>
      </c>
      <c r="CR34" s="11">
        <f t="shared" si="68"/>
        <v>0</v>
      </c>
      <c r="CS34" s="12"/>
      <c r="CT34" s="2"/>
      <c r="CU34" s="3"/>
      <c r="CV34" s="3"/>
      <c r="CW34" s="3"/>
      <c r="CX34" s="3"/>
      <c r="CY34" s="3"/>
      <c r="CZ34" s="6">
        <f t="shared" si="69"/>
        <v>0</v>
      </c>
      <c r="DA34" s="10">
        <f t="shared" si="70"/>
        <v>0</v>
      </c>
      <c r="DB34" s="3">
        <f t="shared" si="71"/>
        <v>0</v>
      </c>
      <c r="DC34" s="11">
        <f t="shared" si="72"/>
        <v>0</v>
      </c>
      <c r="DD34" s="12"/>
      <c r="DE34" s="2"/>
      <c r="DF34" s="3"/>
      <c r="DG34" s="3"/>
      <c r="DH34" s="3"/>
      <c r="DI34" s="3"/>
      <c r="DJ34" s="3"/>
      <c r="DK34" s="6">
        <f t="shared" si="73"/>
        <v>0</v>
      </c>
      <c r="DL34" s="10">
        <f t="shared" si="74"/>
        <v>0</v>
      </c>
      <c r="DM34" s="3">
        <f t="shared" si="75"/>
        <v>0</v>
      </c>
      <c r="DN34" s="11">
        <f t="shared" si="76"/>
        <v>0</v>
      </c>
    </row>
    <row r="35" spans="1:118" ht="15">
      <c r="A35" s="35"/>
      <c r="B35" s="36"/>
      <c r="C35" s="26"/>
      <c r="D35" s="25"/>
      <c r="E35" s="25"/>
      <c r="F35" s="32" t="e">
        <f t="shared" si="40"/>
        <v>#DIV/0!</v>
      </c>
      <c r="G35" s="33">
        <f t="shared" si="41"/>
        <v>0</v>
      </c>
      <c r="H35" s="21">
        <f t="shared" si="42"/>
        <v>0</v>
      </c>
      <c r="I35" s="7">
        <f t="shared" si="43"/>
        <v>0</v>
      </c>
      <c r="J35" s="23">
        <f t="shared" si="44"/>
        <v>0</v>
      </c>
      <c r="K35" s="27"/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13"/>
      <c r="X35" s="6">
        <f t="shared" si="45"/>
        <v>0</v>
      </c>
      <c r="Y35" s="10">
        <f t="shared" si="46"/>
        <v>0</v>
      </c>
      <c r="Z35" s="3">
        <f t="shared" si="47"/>
        <v>0</v>
      </c>
      <c r="AA35" s="11">
        <f t="shared" si="48"/>
        <v>0</v>
      </c>
      <c r="AB35" s="31" t="e">
        <f>(MIN(AA$4:AA$30)/AA35)*100</f>
        <v>#DIV/0!</v>
      </c>
      <c r="AC35" s="12"/>
      <c r="AD35" s="2"/>
      <c r="AE35" s="2"/>
      <c r="AF35" s="2"/>
      <c r="AG35" s="3"/>
      <c r="AH35" s="3"/>
      <c r="AI35" s="3"/>
      <c r="AJ35" s="3"/>
      <c r="AK35" s="3"/>
      <c r="AL35" s="3"/>
      <c r="AM35" s="6">
        <f t="shared" si="49"/>
        <v>0</v>
      </c>
      <c r="AN35" s="10">
        <f t="shared" si="50"/>
        <v>0</v>
      </c>
      <c r="AO35" s="3">
        <f t="shared" si="51"/>
        <v>0</v>
      </c>
      <c r="AP35" s="11">
        <f t="shared" si="52"/>
        <v>0</v>
      </c>
      <c r="AQ35" s="31" t="e">
        <f>(MIN(AP$4:AP$30)/AP35)*100</f>
        <v>#DIV/0!</v>
      </c>
      <c r="AR35" s="12"/>
      <c r="AS35" s="2"/>
      <c r="AT35" s="2"/>
      <c r="AU35" s="3"/>
      <c r="AV35" s="3"/>
      <c r="AW35" s="3"/>
      <c r="AX35" s="3"/>
      <c r="AY35" s="3"/>
      <c r="AZ35" s="3"/>
      <c r="BA35" s="6">
        <f t="shared" si="53"/>
        <v>0</v>
      </c>
      <c r="BB35" s="10">
        <f t="shared" si="54"/>
        <v>0</v>
      </c>
      <c r="BC35" s="3">
        <f t="shared" si="55"/>
        <v>0</v>
      </c>
      <c r="BD35" s="11">
        <f t="shared" si="56"/>
        <v>0</v>
      </c>
      <c r="BE35" s="31" t="e">
        <f>(MIN(BD$4:BD$30)/BD35)*100</f>
        <v>#DIV/0!</v>
      </c>
      <c r="BF35" s="12"/>
      <c r="BG35" s="2"/>
      <c r="BH35" s="2"/>
      <c r="BI35" s="3"/>
      <c r="BJ35" s="3"/>
      <c r="BK35" s="3"/>
      <c r="BL35" s="3"/>
      <c r="BM35" s="3"/>
      <c r="BN35" s="3"/>
      <c r="BO35" s="6">
        <f t="shared" si="57"/>
        <v>0</v>
      </c>
      <c r="BP35" s="10">
        <f t="shared" si="58"/>
        <v>0</v>
      </c>
      <c r="BQ35" s="3">
        <f t="shared" si="59"/>
        <v>0</v>
      </c>
      <c r="BR35" s="11">
        <f t="shared" si="60"/>
        <v>0</v>
      </c>
      <c r="BS35" s="31" t="e">
        <f>(MIN(BR$4:BR$30)/BR35)*100</f>
        <v>#DIV/0!</v>
      </c>
      <c r="BT35" s="12"/>
      <c r="BU35" s="2"/>
      <c r="BV35" s="2"/>
      <c r="BW35" s="3"/>
      <c r="BX35" s="3"/>
      <c r="BY35" s="3"/>
      <c r="BZ35" s="3"/>
      <c r="CA35" s="3"/>
      <c r="CB35" s="3"/>
      <c r="CC35" s="6">
        <f t="shared" si="61"/>
        <v>0</v>
      </c>
      <c r="CD35" s="10">
        <f t="shared" si="62"/>
        <v>0</v>
      </c>
      <c r="CE35" s="3">
        <f t="shared" si="63"/>
        <v>0</v>
      </c>
      <c r="CF35" s="11">
        <f t="shared" si="64"/>
        <v>0</v>
      </c>
      <c r="CG35" s="31" t="e">
        <f>(MIN(CF$4:CF$30)/CF35)*100</f>
        <v>#DIV/0!</v>
      </c>
      <c r="CH35" s="12"/>
      <c r="CI35" s="2"/>
      <c r="CJ35" s="3"/>
      <c r="CK35" s="3"/>
      <c r="CL35" s="3"/>
      <c r="CM35" s="3"/>
      <c r="CN35" s="3"/>
      <c r="CO35" s="6">
        <f t="shared" si="65"/>
        <v>0</v>
      </c>
      <c r="CP35" s="10">
        <f t="shared" si="66"/>
        <v>0</v>
      </c>
      <c r="CQ35" s="3">
        <f t="shared" si="67"/>
        <v>0</v>
      </c>
      <c r="CR35" s="11">
        <f t="shared" si="68"/>
        <v>0</v>
      </c>
      <c r="CS35" s="12"/>
      <c r="CT35" s="2"/>
      <c r="CU35" s="3"/>
      <c r="CV35" s="3"/>
      <c r="CW35" s="3"/>
      <c r="CX35" s="3"/>
      <c r="CY35" s="3"/>
      <c r="CZ35" s="6">
        <f t="shared" si="69"/>
        <v>0</v>
      </c>
      <c r="DA35" s="10">
        <f t="shared" si="70"/>
        <v>0</v>
      </c>
      <c r="DB35" s="3">
        <f t="shared" si="71"/>
        <v>0</v>
      </c>
      <c r="DC35" s="11">
        <f t="shared" si="72"/>
        <v>0</v>
      </c>
      <c r="DD35" s="12"/>
      <c r="DE35" s="2"/>
      <c r="DF35" s="3"/>
      <c r="DG35" s="3"/>
      <c r="DH35" s="3"/>
      <c r="DI35" s="3"/>
      <c r="DJ35" s="3"/>
      <c r="DK35" s="6">
        <f t="shared" si="73"/>
        <v>0</v>
      </c>
      <c r="DL35" s="10">
        <f t="shared" si="74"/>
        <v>0</v>
      </c>
      <c r="DM35" s="3">
        <f t="shared" si="75"/>
        <v>0</v>
      </c>
      <c r="DN35" s="11">
        <f t="shared" si="76"/>
        <v>0</v>
      </c>
    </row>
    <row r="36" spans="1:118" ht="15">
      <c r="A36" s="35"/>
      <c r="B36" s="36"/>
      <c r="C36" s="26"/>
      <c r="D36" s="25"/>
      <c r="E36" s="25"/>
      <c r="F36" s="32" t="e">
        <f t="shared" si="40"/>
        <v>#DIV/0!</v>
      </c>
      <c r="G36" s="33">
        <f t="shared" si="41"/>
        <v>0</v>
      </c>
      <c r="H36" s="21">
        <f t="shared" si="42"/>
        <v>0</v>
      </c>
      <c r="I36" s="7">
        <f t="shared" si="43"/>
        <v>0</v>
      </c>
      <c r="J36" s="23">
        <f t="shared" si="44"/>
        <v>0</v>
      </c>
      <c r="K36" s="27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13"/>
      <c r="X36" s="6">
        <f t="shared" si="45"/>
        <v>0</v>
      </c>
      <c r="Y36" s="10">
        <f t="shared" si="46"/>
        <v>0</v>
      </c>
      <c r="Z36" s="3">
        <f t="shared" si="47"/>
        <v>0</v>
      </c>
      <c r="AA36" s="11">
        <f t="shared" si="48"/>
        <v>0</v>
      </c>
      <c r="AB36" s="31" t="e">
        <f>(MIN(AA$4:AA$30)/AA36)*100</f>
        <v>#DIV/0!</v>
      </c>
      <c r="AC36" s="12"/>
      <c r="AD36" s="2"/>
      <c r="AE36" s="2"/>
      <c r="AF36" s="2"/>
      <c r="AG36" s="3"/>
      <c r="AH36" s="3"/>
      <c r="AI36" s="3"/>
      <c r="AJ36" s="3"/>
      <c r="AK36" s="3"/>
      <c r="AL36" s="3"/>
      <c r="AM36" s="6">
        <f t="shared" si="49"/>
        <v>0</v>
      </c>
      <c r="AN36" s="10">
        <f t="shared" si="50"/>
        <v>0</v>
      </c>
      <c r="AO36" s="3">
        <f t="shared" si="51"/>
        <v>0</v>
      </c>
      <c r="AP36" s="11">
        <f t="shared" si="52"/>
        <v>0</v>
      </c>
      <c r="AQ36" s="31" t="e">
        <f>(MIN(AP$4:AP$30)/AP36)*100</f>
        <v>#DIV/0!</v>
      </c>
      <c r="AR36" s="12"/>
      <c r="AS36" s="2"/>
      <c r="AT36" s="2"/>
      <c r="AU36" s="3"/>
      <c r="AV36" s="3"/>
      <c r="AW36" s="3"/>
      <c r="AX36" s="3"/>
      <c r="AY36" s="3"/>
      <c r="AZ36" s="3"/>
      <c r="BA36" s="6">
        <f t="shared" si="53"/>
        <v>0</v>
      </c>
      <c r="BB36" s="10">
        <f t="shared" si="54"/>
        <v>0</v>
      </c>
      <c r="BC36" s="3">
        <f t="shared" si="55"/>
        <v>0</v>
      </c>
      <c r="BD36" s="11">
        <f t="shared" si="56"/>
        <v>0</v>
      </c>
      <c r="BE36" s="31" t="e">
        <f>(MIN(BD$4:BD$30)/BD36)*100</f>
        <v>#DIV/0!</v>
      </c>
      <c r="BF36" s="12"/>
      <c r="BG36" s="2"/>
      <c r="BH36" s="2"/>
      <c r="BI36" s="3"/>
      <c r="BJ36" s="3"/>
      <c r="BK36" s="3"/>
      <c r="BL36" s="3"/>
      <c r="BM36" s="3"/>
      <c r="BN36" s="3"/>
      <c r="BO36" s="6">
        <f t="shared" si="57"/>
        <v>0</v>
      </c>
      <c r="BP36" s="10">
        <f t="shared" si="58"/>
        <v>0</v>
      </c>
      <c r="BQ36" s="3">
        <f t="shared" si="59"/>
        <v>0</v>
      </c>
      <c r="BR36" s="11">
        <f t="shared" si="60"/>
        <v>0</v>
      </c>
      <c r="BS36" s="31" t="e">
        <f>(MIN(BR$4:BR$30)/BR36)*100</f>
        <v>#DIV/0!</v>
      </c>
      <c r="BT36" s="12"/>
      <c r="BU36" s="2"/>
      <c r="BV36" s="2"/>
      <c r="BW36" s="3"/>
      <c r="BX36" s="3"/>
      <c r="BY36" s="3"/>
      <c r="BZ36" s="3"/>
      <c r="CA36" s="3"/>
      <c r="CB36" s="3"/>
      <c r="CC36" s="6">
        <f t="shared" si="61"/>
        <v>0</v>
      </c>
      <c r="CD36" s="10">
        <f t="shared" si="62"/>
        <v>0</v>
      </c>
      <c r="CE36" s="3">
        <f t="shared" si="63"/>
        <v>0</v>
      </c>
      <c r="CF36" s="11">
        <f t="shared" si="64"/>
        <v>0</v>
      </c>
      <c r="CG36" s="31" t="e">
        <f>(MIN(CF$4:CF$30)/CF36)*100</f>
        <v>#DIV/0!</v>
      </c>
      <c r="CH36" s="12"/>
      <c r="CI36" s="2"/>
      <c r="CJ36" s="3"/>
      <c r="CK36" s="3"/>
      <c r="CL36" s="3"/>
      <c r="CM36" s="3"/>
      <c r="CN36" s="3"/>
      <c r="CO36" s="6">
        <f t="shared" si="65"/>
        <v>0</v>
      </c>
      <c r="CP36" s="10">
        <f t="shared" si="66"/>
        <v>0</v>
      </c>
      <c r="CQ36" s="3">
        <f t="shared" si="67"/>
        <v>0</v>
      </c>
      <c r="CR36" s="11">
        <f t="shared" si="68"/>
        <v>0</v>
      </c>
      <c r="CS36" s="12"/>
      <c r="CT36" s="2"/>
      <c r="CU36" s="3"/>
      <c r="CV36" s="3"/>
      <c r="CW36" s="3"/>
      <c r="CX36" s="3"/>
      <c r="CY36" s="3"/>
      <c r="CZ36" s="6">
        <f t="shared" si="69"/>
        <v>0</v>
      </c>
      <c r="DA36" s="10">
        <f t="shared" si="70"/>
        <v>0</v>
      </c>
      <c r="DB36" s="3">
        <f t="shared" si="71"/>
        <v>0</v>
      </c>
      <c r="DC36" s="11">
        <f t="shared" si="72"/>
        <v>0</v>
      </c>
      <c r="DD36" s="12"/>
      <c r="DE36" s="2"/>
      <c r="DF36" s="3"/>
      <c r="DG36" s="3"/>
      <c r="DH36" s="3"/>
      <c r="DI36" s="3"/>
      <c r="DJ36" s="3"/>
      <c r="DK36" s="6">
        <f t="shared" si="73"/>
        <v>0</v>
      </c>
      <c r="DL36" s="10">
        <f t="shared" si="74"/>
        <v>0</v>
      </c>
      <c r="DM36" s="3">
        <f t="shared" si="75"/>
        <v>0</v>
      </c>
      <c r="DN36" s="11">
        <f t="shared" si="76"/>
        <v>0</v>
      </c>
    </row>
    <row r="37" spans="1:118" ht="15">
      <c r="A37" s="35"/>
      <c r="B37" s="36"/>
      <c r="C37" s="26"/>
      <c r="D37" s="25"/>
      <c r="E37" s="25"/>
      <c r="F37" s="32" t="e">
        <f t="shared" si="40"/>
        <v>#DIV/0!</v>
      </c>
      <c r="G37" s="33">
        <f t="shared" si="41"/>
        <v>0</v>
      </c>
      <c r="H37" s="21">
        <f t="shared" si="42"/>
        <v>0</v>
      </c>
      <c r="I37" s="7">
        <f t="shared" si="43"/>
        <v>0</v>
      </c>
      <c r="J37" s="23">
        <f t="shared" si="44"/>
        <v>0</v>
      </c>
      <c r="K37" s="27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13"/>
      <c r="X37" s="6">
        <f t="shared" si="45"/>
        <v>0</v>
      </c>
      <c r="Y37" s="10">
        <f t="shared" si="46"/>
        <v>0</v>
      </c>
      <c r="Z37" s="3">
        <f t="shared" si="47"/>
        <v>0</v>
      </c>
      <c r="AA37" s="11">
        <f t="shared" si="48"/>
        <v>0</v>
      </c>
      <c r="AB37" s="31" t="e">
        <f>(MIN(AA$4:AA$30)/AA37)*100</f>
        <v>#DIV/0!</v>
      </c>
      <c r="AC37" s="12"/>
      <c r="AD37" s="2"/>
      <c r="AE37" s="2"/>
      <c r="AF37" s="2"/>
      <c r="AG37" s="3"/>
      <c r="AH37" s="3"/>
      <c r="AI37" s="3"/>
      <c r="AJ37" s="3"/>
      <c r="AK37" s="3"/>
      <c r="AL37" s="3"/>
      <c r="AM37" s="6">
        <f t="shared" si="49"/>
        <v>0</v>
      </c>
      <c r="AN37" s="10">
        <f t="shared" si="50"/>
        <v>0</v>
      </c>
      <c r="AO37" s="3">
        <f t="shared" si="51"/>
        <v>0</v>
      </c>
      <c r="AP37" s="11">
        <f t="shared" si="52"/>
        <v>0</v>
      </c>
      <c r="AQ37" s="31" t="e">
        <f>(MIN(AP$4:AP$30)/AP37)*100</f>
        <v>#DIV/0!</v>
      </c>
      <c r="AR37" s="12"/>
      <c r="AS37" s="2"/>
      <c r="AT37" s="2"/>
      <c r="AU37" s="3"/>
      <c r="AV37" s="3"/>
      <c r="AW37" s="3"/>
      <c r="AX37" s="3"/>
      <c r="AY37" s="3"/>
      <c r="AZ37" s="3"/>
      <c r="BA37" s="6">
        <f t="shared" si="53"/>
        <v>0</v>
      </c>
      <c r="BB37" s="10">
        <f t="shared" si="54"/>
        <v>0</v>
      </c>
      <c r="BC37" s="3">
        <f t="shared" si="55"/>
        <v>0</v>
      </c>
      <c r="BD37" s="11">
        <f t="shared" si="56"/>
        <v>0</v>
      </c>
      <c r="BE37" s="31" t="e">
        <f>(MIN(BD$4:BD$30)/BD37)*100</f>
        <v>#DIV/0!</v>
      </c>
      <c r="BF37" s="12"/>
      <c r="BG37" s="2"/>
      <c r="BH37" s="2"/>
      <c r="BI37" s="3"/>
      <c r="BJ37" s="3"/>
      <c r="BK37" s="3"/>
      <c r="BL37" s="3"/>
      <c r="BM37" s="3"/>
      <c r="BN37" s="3"/>
      <c r="BO37" s="6">
        <f t="shared" si="57"/>
        <v>0</v>
      </c>
      <c r="BP37" s="10">
        <f t="shared" si="58"/>
        <v>0</v>
      </c>
      <c r="BQ37" s="3">
        <f t="shared" si="59"/>
        <v>0</v>
      </c>
      <c r="BR37" s="11">
        <f t="shared" si="60"/>
        <v>0</v>
      </c>
      <c r="BS37" s="31" t="e">
        <f>(MIN(BR$4:BR$30)/BR37)*100</f>
        <v>#DIV/0!</v>
      </c>
      <c r="BT37" s="12"/>
      <c r="BU37" s="2"/>
      <c r="BV37" s="2"/>
      <c r="BW37" s="3"/>
      <c r="BX37" s="3"/>
      <c r="BY37" s="3"/>
      <c r="BZ37" s="3"/>
      <c r="CA37" s="3"/>
      <c r="CB37" s="3"/>
      <c r="CC37" s="6">
        <f t="shared" si="61"/>
        <v>0</v>
      </c>
      <c r="CD37" s="10">
        <f t="shared" si="62"/>
        <v>0</v>
      </c>
      <c r="CE37" s="3">
        <f t="shared" si="63"/>
        <v>0</v>
      </c>
      <c r="CF37" s="11">
        <f t="shared" si="64"/>
        <v>0</v>
      </c>
      <c r="CG37" s="31" t="e">
        <f>(MIN(CF$4:CF$30)/CF37)*100</f>
        <v>#DIV/0!</v>
      </c>
      <c r="CH37" s="12"/>
      <c r="CI37" s="2"/>
      <c r="CJ37" s="3"/>
      <c r="CK37" s="3"/>
      <c r="CL37" s="3"/>
      <c r="CM37" s="3"/>
      <c r="CN37" s="3"/>
      <c r="CO37" s="6">
        <f t="shared" si="65"/>
        <v>0</v>
      </c>
      <c r="CP37" s="10">
        <f t="shared" si="66"/>
        <v>0</v>
      </c>
      <c r="CQ37" s="3">
        <f t="shared" si="67"/>
        <v>0</v>
      </c>
      <c r="CR37" s="11">
        <f t="shared" si="68"/>
        <v>0</v>
      </c>
      <c r="CS37" s="12"/>
      <c r="CT37" s="2"/>
      <c r="CU37" s="3"/>
      <c r="CV37" s="3"/>
      <c r="CW37" s="3"/>
      <c r="CX37" s="3"/>
      <c r="CY37" s="3"/>
      <c r="CZ37" s="6">
        <f t="shared" si="69"/>
        <v>0</v>
      </c>
      <c r="DA37" s="10">
        <f t="shared" si="70"/>
        <v>0</v>
      </c>
      <c r="DB37" s="3">
        <f t="shared" si="71"/>
        <v>0</v>
      </c>
      <c r="DC37" s="11">
        <f t="shared" si="72"/>
        <v>0</v>
      </c>
      <c r="DD37" s="12"/>
      <c r="DE37" s="2"/>
      <c r="DF37" s="3"/>
      <c r="DG37" s="3"/>
      <c r="DH37" s="3"/>
      <c r="DI37" s="3"/>
      <c r="DJ37" s="3"/>
      <c r="DK37" s="6">
        <f t="shared" si="73"/>
        <v>0</v>
      </c>
      <c r="DL37" s="10">
        <f t="shared" si="74"/>
        <v>0</v>
      </c>
      <c r="DM37" s="3">
        <f t="shared" si="75"/>
        <v>0</v>
      </c>
      <c r="DN37" s="11">
        <f t="shared" si="76"/>
        <v>0</v>
      </c>
    </row>
    <row r="38" spans="1:118" ht="15">
      <c r="A38" s="35"/>
      <c r="B38" s="36"/>
      <c r="C38" s="26"/>
      <c r="D38" s="25"/>
      <c r="E38" s="25"/>
      <c r="F38" s="32" t="e">
        <f t="shared" si="40"/>
        <v>#DIV/0!</v>
      </c>
      <c r="G38" s="33">
        <f t="shared" si="41"/>
        <v>0</v>
      </c>
      <c r="H38" s="21">
        <f t="shared" si="42"/>
        <v>0</v>
      </c>
      <c r="I38" s="7">
        <f t="shared" si="43"/>
        <v>0</v>
      </c>
      <c r="J38" s="23">
        <f t="shared" si="44"/>
        <v>0</v>
      </c>
      <c r="K38" s="27"/>
      <c r="L38" s="2"/>
      <c r="M38" s="2"/>
      <c r="N38" s="2"/>
      <c r="O38" s="2"/>
      <c r="P38" s="2"/>
      <c r="Q38" s="2"/>
      <c r="R38" s="3"/>
      <c r="S38" s="3"/>
      <c r="T38" s="3"/>
      <c r="U38" s="3"/>
      <c r="V38" s="3"/>
      <c r="W38" s="13"/>
      <c r="X38" s="6">
        <f t="shared" si="45"/>
        <v>0</v>
      </c>
      <c r="Y38" s="10">
        <f t="shared" si="46"/>
        <v>0</v>
      </c>
      <c r="Z38" s="3">
        <f t="shared" si="47"/>
        <v>0</v>
      </c>
      <c r="AA38" s="11">
        <f t="shared" si="48"/>
        <v>0</v>
      </c>
      <c r="AB38" s="31" t="e">
        <f>(MIN(AA$4:AA$30)/AA38)*100</f>
        <v>#DIV/0!</v>
      </c>
      <c r="AC38" s="12"/>
      <c r="AD38" s="2"/>
      <c r="AE38" s="2"/>
      <c r="AF38" s="2"/>
      <c r="AG38" s="3"/>
      <c r="AH38" s="3"/>
      <c r="AI38" s="3"/>
      <c r="AJ38" s="3"/>
      <c r="AK38" s="3"/>
      <c r="AL38" s="3"/>
      <c r="AM38" s="6">
        <f t="shared" si="49"/>
        <v>0</v>
      </c>
      <c r="AN38" s="10">
        <f t="shared" si="50"/>
        <v>0</v>
      </c>
      <c r="AO38" s="3">
        <f t="shared" si="51"/>
        <v>0</v>
      </c>
      <c r="AP38" s="11">
        <f t="shared" si="52"/>
        <v>0</v>
      </c>
      <c r="AQ38" s="31" t="e">
        <f>(MIN(AP$4:AP$30)/AP38)*100</f>
        <v>#DIV/0!</v>
      </c>
      <c r="AR38" s="12"/>
      <c r="AS38" s="2"/>
      <c r="AT38" s="2"/>
      <c r="AU38" s="3"/>
      <c r="AV38" s="3"/>
      <c r="AW38" s="3"/>
      <c r="AX38" s="3"/>
      <c r="AY38" s="3"/>
      <c r="AZ38" s="3"/>
      <c r="BA38" s="6">
        <f t="shared" si="53"/>
        <v>0</v>
      </c>
      <c r="BB38" s="10">
        <f t="shared" si="54"/>
        <v>0</v>
      </c>
      <c r="BC38" s="3">
        <f t="shared" si="55"/>
        <v>0</v>
      </c>
      <c r="BD38" s="11">
        <f t="shared" si="56"/>
        <v>0</v>
      </c>
      <c r="BE38" s="31" t="e">
        <f>(MIN(BD$4:BD$30)/BD38)*100</f>
        <v>#DIV/0!</v>
      </c>
      <c r="BF38" s="12"/>
      <c r="BG38" s="2"/>
      <c r="BH38" s="2"/>
      <c r="BI38" s="3"/>
      <c r="BJ38" s="3"/>
      <c r="BK38" s="3"/>
      <c r="BL38" s="3"/>
      <c r="BM38" s="3"/>
      <c r="BN38" s="3"/>
      <c r="BO38" s="6">
        <f t="shared" si="57"/>
        <v>0</v>
      </c>
      <c r="BP38" s="10">
        <f t="shared" si="58"/>
        <v>0</v>
      </c>
      <c r="BQ38" s="3">
        <f t="shared" si="59"/>
        <v>0</v>
      </c>
      <c r="BR38" s="11">
        <f t="shared" si="60"/>
        <v>0</v>
      </c>
      <c r="BS38" s="31" t="e">
        <f>(MIN(BR$4:BR$30)/BR38)*100</f>
        <v>#DIV/0!</v>
      </c>
      <c r="BT38" s="12"/>
      <c r="BU38" s="2"/>
      <c r="BV38" s="2"/>
      <c r="BW38" s="3"/>
      <c r="BX38" s="3"/>
      <c r="BY38" s="3"/>
      <c r="BZ38" s="3"/>
      <c r="CA38" s="3"/>
      <c r="CB38" s="3"/>
      <c r="CC38" s="6">
        <f t="shared" si="61"/>
        <v>0</v>
      </c>
      <c r="CD38" s="10">
        <f t="shared" si="62"/>
        <v>0</v>
      </c>
      <c r="CE38" s="3">
        <f t="shared" si="63"/>
        <v>0</v>
      </c>
      <c r="CF38" s="11">
        <f t="shared" si="64"/>
        <v>0</v>
      </c>
      <c r="CG38" s="31" t="e">
        <f>(MIN(CF$4:CF$30)/CF38)*100</f>
        <v>#DIV/0!</v>
      </c>
      <c r="CH38" s="12"/>
      <c r="CI38" s="2"/>
      <c r="CJ38" s="3"/>
      <c r="CK38" s="3"/>
      <c r="CL38" s="3"/>
      <c r="CM38" s="3"/>
      <c r="CN38" s="3"/>
      <c r="CO38" s="6">
        <f t="shared" si="65"/>
        <v>0</v>
      </c>
      <c r="CP38" s="10">
        <f t="shared" si="66"/>
        <v>0</v>
      </c>
      <c r="CQ38" s="3">
        <f t="shared" si="67"/>
        <v>0</v>
      </c>
      <c r="CR38" s="11">
        <f t="shared" si="68"/>
        <v>0</v>
      </c>
      <c r="CS38" s="12"/>
      <c r="CT38" s="2"/>
      <c r="CU38" s="3"/>
      <c r="CV38" s="3"/>
      <c r="CW38" s="3"/>
      <c r="CX38" s="3"/>
      <c r="CY38" s="3"/>
      <c r="CZ38" s="6">
        <f t="shared" si="69"/>
        <v>0</v>
      </c>
      <c r="DA38" s="10">
        <f t="shared" si="70"/>
        <v>0</v>
      </c>
      <c r="DB38" s="3">
        <f t="shared" si="71"/>
        <v>0</v>
      </c>
      <c r="DC38" s="11">
        <f t="shared" si="72"/>
        <v>0</v>
      </c>
      <c r="DD38" s="12"/>
      <c r="DE38" s="2"/>
      <c r="DF38" s="3"/>
      <c r="DG38" s="3"/>
      <c r="DH38" s="3"/>
      <c r="DI38" s="3"/>
      <c r="DJ38" s="3"/>
      <c r="DK38" s="6">
        <f t="shared" si="73"/>
        <v>0</v>
      </c>
      <c r="DL38" s="10">
        <f t="shared" si="74"/>
        <v>0</v>
      </c>
      <c r="DM38" s="3">
        <f t="shared" si="75"/>
        <v>0</v>
      </c>
      <c r="DN38" s="11">
        <f t="shared" si="76"/>
        <v>0</v>
      </c>
    </row>
    <row r="39" spans="1:118" ht="15">
      <c r="A39" s="35"/>
      <c r="B39" s="36"/>
      <c r="C39" s="26"/>
      <c r="D39" s="25"/>
      <c r="E39" s="25"/>
      <c r="F39" s="32" t="e">
        <f t="shared" si="40"/>
        <v>#DIV/0!</v>
      </c>
      <c r="G39" s="33">
        <f t="shared" si="41"/>
        <v>0</v>
      </c>
      <c r="H39" s="21">
        <f t="shared" si="42"/>
        <v>0</v>
      </c>
      <c r="I39" s="7">
        <f t="shared" si="43"/>
        <v>0</v>
      </c>
      <c r="J39" s="23">
        <f t="shared" si="44"/>
        <v>0</v>
      </c>
      <c r="K39" s="27"/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13"/>
      <c r="X39" s="6">
        <f t="shared" si="45"/>
        <v>0</v>
      </c>
      <c r="Y39" s="10">
        <f t="shared" si="46"/>
        <v>0</v>
      </c>
      <c r="Z39" s="3">
        <f t="shared" si="47"/>
        <v>0</v>
      </c>
      <c r="AA39" s="11">
        <f t="shared" si="48"/>
        <v>0</v>
      </c>
      <c r="AB39" s="31" t="e">
        <f>(MIN(AA$4:AA$30)/AA39)*100</f>
        <v>#DIV/0!</v>
      </c>
      <c r="AC39" s="12"/>
      <c r="AD39" s="2"/>
      <c r="AE39" s="2"/>
      <c r="AF39" s="2"/>
      <c r="AG39" s="3"/>
      <c r="AH39" s="3"/>
      <c r="AI39" s="3"/>
      <c r="AJ39" s="3"/>
      <c r="AK39" s="3"/>
      <c r="AL39" s="3"/>
      <c r="AM39" s="6">
        <f t="shared" si="49"/>
        <v>0</v>
      </c>
      <c r="AN39" s="10">
        <f t="shared" si="50"/>
        <v>0</v>
      </c>
      <c r="AO39" s="3">
        <f t="shared" si="51"/>
        <v>0</v>
      </c>
      <c r="AP39" s="11">
        <f t="shared" si="52"/>
        <v>0</v>
      </c>
      <c r="AQ39" s="31" t="e">
        <f>(MIN(AP$4:AP$30)/AP39)*100</f>
        <v>#DIV/0!</v>
      </c>
      <c r="AR39" s="12"/>
      <c r="AS39" s="2"/>
      <c r="AT39" s="2"/>
      <c r="AU39" s="3"/>
      <c r="AV39" s="3"/>
      <c r="AW39" s="3"/>
      <c r="AX39" s="3"/>
      <c r="AY39" s="3"/>
      <c r="AZ39" s="3"/>
      <c r="BA39" s="6">
        <f t="shared" si="53"/>
        <v>0</v>
      </c>
      <c r="BB39" s="10">
        <f t="shared" si="54"/>
        <v>0</v>
      </c>
      <c r="BC39" s="3">
        <f t="shared" si="55"/>
        <v>0</v>
      </c>
      <c r="BD39" s="11">
        <f t="shared" si="56"/>
        <v>0</v>
      </c>
      <c r="BE39" s="31" t="e">
        <f>(MIN(BD$4:BD$30)/BD39)*100</f>
        <v>#DIV/0!</v>
      </c>
      <c r="BF39" s="12"/>
      <c r="BG39" s="2"/>
      <c r="BH39" s="2"/>
      <c r="BI39" s="3"/>
      <c r="BJ39" s="3"/>
      <c r="BK39" s="3"/>
      <c r="BL39" s="3"/>
      <c r="BM39" s="3"/>
      <c r="BN39" s="3"/>
      <c r="BO39" s="6">
        <f t="shared" si="57"/>
        <v>0</v>
      </c>
      <c r="BP39" s="10">
        <f t="shared" si="58"/>
        <v>0</v>
      </c>
      <c r="BQ39" s="3">
        <f t="shared" si="59"/>
        <v>0</v>
      </c>
      <c r="BR39" s="11">
        <f t="shared" si="60"/>
        <v>0</v>
      </c>
      <c r="BS39" s="31" t="e">
        <f>(MIN(BR$4:BR$30)/BR39)*100</f>
        <v>#DIV/0!</v>
      </c>
      <c r="BT39" s="12"/>
      <c r="BU39" s="2"/>
      <c r="BV39" s="2"/>
      <c r="BW39" s="3"/>
      <c r="BX39" s="3"/>
      <c r="BY39" s="3"/>
      <c r="BZ39" s="3"/>
      <c r="CA39" s="3"/>
      <c r="CB39" s="3"/>
      <c r="CC39" s="6">
        <f t="shared" si="61"/>
        <v>0</v>
      </c>
      <c r="CD39" s="10">
        <f t="shared" si="62"/>
        <v>0</v>
      </c>
      <c r="CE39" s="3">
        <f t="shared" si="63"/>
        <v>0</v>
      </c>
      <c r="CF39" s="11">
        <f t="shared" si="64"/>
        <v>0</v>
      </c>
      <c r="CG39" s="31" t="e">
        <f>(MIN(CF$4:CF$30)/CF39)*100</f>
        <v>#DIV/0!</v>
      </c>
      <c r="CH39" s="12"/>
      <c r="CI39" s="2"/>
      <c r="CJ39" s="3"/>
      <c r="CK39" s="3"/>
      <c r="CL39" s="3"/>
      <c r="CM39" s="3"/>
      <c r="CN39" s="3"/>
      <c r="CO39" s="6">
        <f t="shared" si="65"/>
        <v>0</v>
      </c>
      <c r="CP39" s="10">
        <f t="shared" si="66"/>
        <v>0</v>
      </c>
      <c r="CQ39" s="3">
        <f t="shared" si="67"/>
        <v>0</v>
      </c>
      <c r="CR39" s="11">
        <f t="shared" si="68"/>
        <v>0</v>
      </c>
      <c r="CS39" s="12"/>
      <c r="CT39" s="2"/>
      <c r="CU39" s="3"/>
      <c r="CV39" s="3"/>
      <c r="CW39" s="3"/>
      <c r="CX39" s="3"/>
      <c r="CY39" s="3"/>
      <c r="CZ39" s="6">
        <f t="shared" si="69"/>
        <v>0</v>
      </c>
      <c r="DA39" s="10">
        <f t="shared" si="70"/>
        <v>0</v>
      </c>
      <c r="DB39" s="3">
        <f t="shared" si="71"/>
        <v>0</v>
      </c>
      <c r="DC39" s="11">
        <f t="shared" si="72"/>
        <v>0</v>
      </c>
      <c r="DD39" s="12"/>
      <c r="DE39" s="2"/>
      <c r="DF39" s="3"/>
      <c r="DG39" s="3"/>
      <c r="DH39" s="3"/>
      <c r="DI39" s="3"/>
      <c r="DJ39" s="3"/>
      <c r="DK39" s="6">
        <f t="shared" si="73"/>
        <v>0</v>
      </c>
      <c r="DL39" s="10">
        <f t="shared" si="74"/>
        <v>0</v>
      </c>
      <c r="DM39" s="3">
        <f t="shared" si="75"/>
        <v>0</v>
      </c>
      <c r="DN39" s="11">
        <f t="shared" si="76"/>
        <v>0</v>
      </c>
    </row>
    <row r="40" spans="1:118" ht="15">
      <c r="A40" s="35"/>
      <c r="B40" s="36"/>
      <c r="C40" s="26"/>
      <c r="D40" s="25"/>
      <c r="E40" s="25"/>
      <c r="F40" s="32" t="e">
        <f t="shared" si="40"/>
        <v>#DIV/0!</v>
      </c>
      <c r="G40" s="33">
        <f t="shared" si="41"/>
        <v>0</v>
      </c>
      <c r="H40" s="21">
        <f t="shared" si="42"/>
        <v>0</v>
      </c>
      <c r="I40" s="7">
        <f t="shared" si="43"/>
        <v>0</v>
      </c>
      <c r="J40" s="23">
        <f t="shared" si="44"/>
        <v>0</v>
      </c>
      <c r="K40" s="27"/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13"/>
      <c r="X40" s="6">
        <f t="shared" si="45"/>
        <v>0</v>
      </c>
      <c r="Y40" s="10">
        <f t="shared" si="46"/>
        <v>0</v>
      </c>
      <c r="Z40" s="3">
        <f t="shared" si="47"/>
        <v>0</v>
      </c>
      <c r="AA40" s="11">
        <f t="shared" si="48"/>
        <v>0</v>
      </c>
      <c r="AB40" s="31" t="e">
        <f>(MIN(AA$4:AA$30)/AA40)*100</f>
        <v>#DIV/0!</v>
      </c>
      <c r="AC40" s="12"/>
      <c r="AD40" s="2"/>
      <c r="AE40" s="2"/>
      <c r="AF40" s="2"/>
      <c r="AG40" s="3"/>
      <c r="AH40" s="3"/>
      <c r="AI40" s="3"/>
      <c r="AJ40" s="3"/>
      <c r="AK40" s="3"/>
      <c r="AL40" s="3"/>
      <c r="AM40" s="6">
        <f t="shared" si="49"/>
        <v>0</v>
      </c>
      <c r="AN40" s="10">
        <f t="shared" si="50"/>
        <v>0</v>
      </c>
      <c r="AO40" s="3">
        <f t="shared" si="51"/>
        <v>0</v>
      </c>
      <c r="AP40" s="11">
        <f t="shared" si="52"/>
        <v>0</v>
      </c>
      <c r="AQ40" s="31" t="e">
        <f>(MIN(AP$4:AP$30)/AP40)*100</f>
        <v>#DIV/0!</v>
      </c>
      <c r="AR40" s="12"/>
      <c r="AS40" s="2"/>
      <c r="AT40" s="2"/>
      <c r="AU40" s="3"/>
      <c r="AV40" s="3"/>
      <c r="AW40" s="3"/>
      <c r="AX40" s="3"/>
      <c r="AY40" s="3"/>
      <c r="AZ40" s="3"/>
      <c r="BA40" s="6">
        <f t="shared" si="53"/>
        <v>0</v>
      </c>
      <c r="BB40" s="10">
        <f t="shared" si="54"/>
        <v>0</v>
      </c>
      <c r="BC40" s="3">
        <f t="shared" si="55"/>
        <v>0</v>
      </c>
      <c r="BD40" s="11">
        <f t="shared" si="56"/>
        <v>0</v>
      </c>
      <c r="BE40" s="31" t="e">
        <f>(MIN(BD$4:BD$30)/BD40)*100</f>
        <v>#DIV/0!</v>
      </c>
      <c r="BF40" s="12"/>
      <c r="BG40" s="2"/>
      <c r="BH40" s="2"/>
      <c r="BI40" s="3"/>
      <c r="BJ40" s="3"/>
      <c r="BK40" s="3"/>
      <c r="BL40" s="3"/>
      <c r="BM40" s="3"/>
      <c r="BN40" s="3"/>
      <c r="BO40" s="6">
        <f t="shared" si="57"/>
        <v>0</v>
      </c>
      <c r="BP40" s="10">
        <f t="shared" si="58"/>
        <v>0</v>
      </c>
      <c r="BQ40" s="3">
        <f t="shared" si="59"/>
        <v>0</v>
      </c>
      <c r="BR40" s="11">
        <f t="shared" si="60"/>
        <v>0</v>
      </c>
      <c r="BS40" s="31" t="e">
        <f>(MIN(BR$4:BR$30)/BR40)*100</f>
        <v>#DIV/0!</v>
      </c>
      <c r="BT40" s="12"/>
      <c r="BU40" s="2"/>
      <c r="BV40" s="2"/>
      <c r="BW40" s="3"/>
      <c r="BX40" s="3"/>
      <c r="BY40" s="3"/>
      <c r="BZ40" s="3"/>
      <c r="CA40" s="3"/>
      <c r="CB40" s="3"/>
      <c r="CC40" s="6">
        <f t="shared" si="61"/>
        <v>0</v>
      </c>
      <c r="CD40" s="10">
        <f t="shared" si="62"/>
        <v>0</v>
      </c>
      <c r="CE40" s="3">
        <f t="shared" si="63"/>
        <v>0</v>
      </c>
      <c r="CF40" s="11">
        <f t="shared" si="64"/>
        <v>0</v>
      </c>
      <c r="CG40" s="31" t="e">
        <f>(MIN(CF$4:CF$30)/CF40)*100</f>
        <v>#DIV/0!</v>
      </c>
      <c r="CH40" s="12"/>
      <c r="CI40" s="2"/>
      <c r="CJ40" s="3"/>
      <c r="CK40" s="3"/>
      <c r="CL40" s="3"/>
      <c r="CM40" s="3"/>
      <c r="CN40" s="3"/>
      <c r="CO40" s="6">
        <f t="shared" si="65"/>
        <v>0</v>
      </c>
      <c r="CP40" s="10">
        <f t="shared" si="66"/>
        <v>0</v>
      </c>
      <c r="CQ40" s="3">
        <f t="shared" si="67"/>
        <v>0</v>
      </c>
      <c r="CR40" s="11">
        <f t="shared" si="68"/>
        <v>0</v>
      </c>
      <c r="CS40" s="12"/>
      <c r="CT40" s="2"/>
      <c r="CU40" s="3"/>
      <c r="CV40" s="3"/>
      <c r="CW40" s="3"/>
      <c r="CX40" s="3"/>
      <c r="CY40" s="3"/>
      <c r="CZ40" s="6">
        <f t="shared" si="69"/>
        <v>0</v>
      </c>
      <c r="DA40" s="10">
        <f t="shared" si="70"/>
        <v>0</v>
      </c>
      <c r="DB40" s="3">
        <f t="shared" si="71"/>
        <v>0</v>
      </c>
      <c r="DC40" s="11">
        <f t="shared" si="72"/>
        <v>0</v>
      </c>
      <c r="DD40" s="12"/>
      <c r="DE40" s="2"/>
      <c r="DF40" s="3"/>
      <c r="DG40" s="3"/>
      <c r="DH40" s="3"/>
      <c r="DI40" s="3"/>
      <c r="DJ40" s="3"/>
      <c r="DK40" s="6">
        <f t="shared" si="73"/>
        <v>0</v>
      </c>
      <c r="DL40" s="10">
        <f t="shared" si="74"/>
        <v>0</v>
      </c>
      <c r="DM40" s="3">
        <f t="shared" si="75"/>
        <v>0</v>
      </c>
      <c r="DN40" s="11">
        <f t="shared" si="76"/>
        <v>0</v>
      </c>
    </row>
    <row r="41" spans="1:118" ht="15">
      <c r="A41" s="35"/>
      <c r="B41" s="36"/>
      <c r="C41" s="26"/>
      <c r="D41" s="25"/>
      <c r="E41" s="25"/>
      <c r="F41" s="32" t="e">
        <f t="shared" si="40"/>
        <v>#DIV/0!</v>
      </c>
      <c r="G41" s="33">
        <f t="shared" si="41"/>
        <v>0</v>
      </c>
      <c r="H41" s="21">
        <f>X41+AM41+BA41+BO41+CC41+CO41+CZ41+DK41</f>
        <v>0</v>
      </c>
      <c r="I41" s="7">
        <f t="shared" si="43"/>
        <v>0</v>
      </c>
      <c r="J41" s="23">
        <f t="shared" si="44"/>
        <v>0</v>
      </c>
      <c r="K41" s="27"/>
      <c r="L41" s="2"/>
      <c r="M41" s="2"/>
      <c r="N41" s="2"/>
      <c r="O41" s="2"/>
      <c r="P41" s="2"/>
      <c r="Q41" s="2"/>
      <c r="R41" s="3"/>
      <c r="S41" s="3"/>
      <c r="T41" s="3"/>
      <c r="U41" s="3"/>
      <c r="V41" s="3"/>
      <c r="W41" s="13"/>
      <c r="X41" s="6">
        <f t="shared" si="45"/>
        <v>0</v>
      </c>
      <c r="Y41" s="10">
        <f t="shared" si="46"/>
        <v>0</v>
      </c>
      <c r="Z41" s="3">
        <f t="shared" si="47"/>
        <v>0</v>
      </c>
      <c r="AA41" s="11">
        <f t="shared" si="48"/>
        <v>0</v>
      </c>
      <c r="AB41" s="31" t="e">
        <f>(MIN(AA$4:AA$30)/AA41)*100</f>
        <v>#DIV/0!</v>
      </c>
      <c r="AC41" s="12"/>
      <c r="AD41" s="2"/>
      <c r="AE41" s="2"/>
      <c r="AF41" s="2"/>
      <c r="AG41" s="3"/>
      <c r="AH41" s="3"/>
      <c r="AI41" s="3"/>
      <c r="AJ41" s="3"/>
      <c r="AK41" s="3"/>
      <c r="AL41" s="3"/>
      <c r="AM41" s="6">
        <f t="shared" si="49"/>
        <v>0</v>
      </c>
      <c r="AN41" s="10">
        <f t="shared" si="50"/>
        <v>0</v>
      </c>
      <c r="AO41" s="3">
        <f t="shared" si="51"/>
        <v>0</v>
      </c>
      <c r="AP41" s="11">
        <f t="shared" si="52"/>
        <v>0</v>
      </c>
      <c r="AQ41" s="31" t="e">
        <f>(MIN(AP$4:AP$30)/AP41)*100</f>
        <v>#DIV/0!</v>
      </c>
      <c r="AR41" s="12"/>
      <c r="AS41" s="2"/>
      <c r="AT41" s="2"/>
      <c r="AU41" s="3"/>
      <c r="AV41" s="3"/>
      <c r="AW41" s="3"/>
      <c r="AX41" s="3"/>
      <c r="AY41" s="3"/>
      <c r="AZ41" s="3"/>
      <c r="BA41" s="6">
        <f t="shared" si="53"/>
        <v>0</v>
      </c>
      <c r="BB41" s="10">
        <f t="shared" si="54"/>
        <v>0</v>
      </c>
      <c r="BC41" s="3">
        <f t="shared" si="55"/>
        <v>0</v>
      </c>
      <c r="BD41" s="11">
        <f t="shared" si="56"/>
        <v>0</v>
      </c>
      <c r="BE41" s="31" t="e">
        <f>(MIN(BD$4:BD$30)/BD41)*100</f>
        <v>#DIV/0!</v>
      </c>
      <c r="BF41" s="12"/>
      <c r="BG41" s="2"/>
      <c r="BH41" s="2"/>
      <c r="BI41" s="3"/>
      <c r="BJ41" s="3"/>
      <c r="BK41" s="3"/>
      <c r="BL41" s="3"/>
      <c r="BM41" s="3"/>
      <c r="BN41" s="3"/>
      <c r="BO41" s="6">
        <f t="shared" si="57"/>
        <v>0</v>
      </c>
      <c r="BP41" s="10">
        <f t="shared" si="58"/>
        <v>0</v>
      </c>
      <c r="BQ41" s="3">
        <f t="shared" si="59"/>
        <v>0</v>
      </c>
      <c r="BR41" s="11">
        <f t="shared" si="60"/>
        <v>0</v>
      </c>
      <c r="BS41" s="31" t="e">
        <f>(MIN(BR$4:BR$30)/BR41)*100</f>
        <v>#DIV/0!</v>
      </c>
      <c r="BT41" s="12"/>
      <c r="BU41" s="2"/>
      <c r="BV41" s="2"/>
      <c r="BW41" s="3"/>
      <c r="BX41" s="3"/>
      <c r="BY41" s="3"/>
      <c r="BZ41" s="3"/>
      <c r="CA41" s="3"/>
      <c r="CB41" s="3"/>
      <c r="CC41" s="6">
        <f t="shared" si="61"/>
        <v>0</v>
      </c>
      <c r="CD41" s="10">
        <f t="shared" si="62"/>
        <v>0</v>
      </c>
      <c r="CE41" s="3">
        <f t="shared" si="63"/>
        <v>0</v>
      </c>
      <c r="CF41" s="11">
        <f t="shared" si="64"/>
        <v>0</v>
      </c>
      <c r="CG41" s="31" t="e">
        <f>(MIN(CF$4:CF$30)/CF41)*100</f>
        <v>#DIV/0!</v>
      </c>
      <c r="CH41" s="12"/>
      <c r="CI41" s="2"/>
      <c r="CJ41" s="3"/>
      <c r="CK41" s="3"/>
      <c r="CL41" s="3"/>
      <c r="CM41" s="3"/>
      <c r="CN41" s="3"/>
      <c r="CO41" s="6">
        <f t="shared" si="65"/>
        <v>0</v>
      </c>
      <c r="CP41" s="10">
        <f t="shared" si="66"/>
        <v>0</v>
      </c>
      <c r="CQ41" s="3">
        <f t="shared" si="67"/>
        <v>0</v>
      </c>
      <c r="CR41" s="11">
        <f t="shared" si="68"/>
        <v>0</v>
      </c>
      <c r="CS41" s="12"/>
      <c r="CT41" s="2"/>
      <c r="CU41" s="3"/>
      <c r="CV41" s="3"/>
      <c r="CW41" s="3"/>
      <c r="CX41" s="3"/>
      <c r="CY41" s="3"/>
      <c r="CZ41" s="6">
        <f t="shared" si="69"/>
        <v>0</v>
      </c>
      <c r="DA41" s="10">
        <f t="shared" si="70"/>
        <v>0</v>
      </c>
      <c r="DB41" s="3">
        <f t="shared" si="71"/>
        <v>0</v>
      </c>
      <c r="DC41" s="11">
        <f t="shared" si="72"/>
        <v>0</v>
      </c>
      <c r="DD41" s="12"/>
      <c r="DE41" s="2"/>
      <c r="DF41" s="3"/>
      <c r="DG41" s="3"/>
      <c r="DH41" s="3"/>
      <c r="DI41" s="3"/>
      <c r="DJ41" s="3"/>
      <c r="DK41" s="6">
        <f>DD41+DE41</f>
        <v>0</v>
      </c>
      <c r="DL41" s="10">
        <f t="shared" si="74"/>
        <v>0</v>
      </c>
      <c r="DM41" s="3">
        <f t="shared" si="75"/>
        <v>0</v>
      </c>
      <c r="DN41" s="11">
        <f>DK41+DL41+DM41</f>
        <v>0</v>
      </c>
    </row>
    <row r="42" spans="1:118" ht="15">
      <c r="A42" s="35"/>
      <c r="B42" s="36"/>
      <c r="F42" s="32" t="e">
        <f t="shared" si="40"/>
        <v>#DIV/0!</v>
      </c>
      <c r="G42" s="33">
        <f t="shared" si="41"/>
        <v>0</v>
      </c>
      <c r="H42" s="21">
        <f t="shared" si="42"/>
        <v>0</v>
      </c>
      <c r="I42" s="7">
        <f t="shared" si="43"/>
        <v>0</v>
      </c>
      <c r="J42" s="23">
        <f t="shared" si="44"/>
        <v>0</v>
      </c>
      <c r="X42" s="6">
        <f t="shared" si="45"/>
        <v>0</v>
      </c>
      <c r="Y42" s="10">
        <f t="shared" si="46"/>
        <v>0</v>
      </c>
      <c r="Z42" s="3">
        <f t="shared" si="47"/>
        <v>0</v>
      </c>
      <c r="AA42" s="11">
        <f t="shared" si="48"/>
        <v>0</v>
      </c>
      <c r="AB42" s="31" t="e">
        <f>(MIN(AA$4:AA$30)/AA42)*100</f>
        <v>#DIV/0!</v>
      </c>
      <c r="AC42" s="12"/>
      <c r="AM42" s="6">
        <f t="shared" si="49"/>
        <v>0</v>
      </c>
      <c r="AN42" s="10">
        <f t="shared" si="50"/>
        <v>0</v>
      </c>
      <c r="AO42" s="3">
        <f t="shared" si="51"/>
        <v>0</v>
      </c>
      <c r="AP42" s="11">
        <f t="shared" si="52"/>
        <v>0</v>
      </c>
      <c r="AQ42" s="31" t="e">
        <f>(MIN(AP$4:AP$30)/AP42)*100</f>
        <v>#DIV/0!</v>
      </c>
      <c r="AR42" s="12"/>
      <c r="BA42" s="6">
        <f t="shared" si="53"/>
        <v>0</v>
      </c>
      <c r="BB42" s="10">
        <f t="shared" si="54"/>
        <v>0</v>
      </c>
      <c r="BC42" s="3">
        <f t="shared" si="55"/>
        <v>0</v>
      </c>
      <c r="BD42" s="11">
        <f t="shared" si="56"/>
        <v>0</v>
      </c>
      <c r="BE42" s="31" t="e">
        <f>(MIN(BD$4:BD$30)/BD42)*100</f>
        <v>#DIV/0!</v>
      </c>
      <c r="BF42" s="12"/>
      <c r="BO42" s="6">
        <f t="shared" si="57"/>
        <v>0</v>
      </c>
      <c r="BP42" s="10">
        <f t="shared" si="58"/>
        <v>0</v>
      </c>
      <c r="BQ42" s="3">
        <f t="shared" si="59"/>
        <v>0</v>
      </c>
      <c r="BR42" s="11">
        <f t="shared" si="60"/>
        <v>0</v>
      </c>
      <c r="BS42" s="31" t="e">
        <f>(MIN(BR$4:BR$30)/BR42)*100</f>
        <v>#DIV/0!</v>
      </c>
      <c r="BT42" s="12"/>
      <c r="CC42" s="6">
        <f t="shared" si="61"/>
        <v>0</v>
      </c>
      <c r="CD42" s="10">
        <f t="shared" si="62"/>
        <v>0</v>
      </c>
      <c r="CE42" s="3">
        <f t="shared" si="63"/>
        <v>0</v>
      </c>
      <c r="CF42" s="11">
        <f t="shared" si="64"/>
        <v>0</v>
      </c>
      <c r="CG42" s="31" t="e">
        <f>(MIN(CF$4:CF$30)/CF42)*100</f>
        <v>#DIV/0!</v>
      </c>
      <c r="CH42" s="12"/>
      <c r="CO42" s="6">
        <f t="shared" si="65"/>
        <v>0</v>
      </c>
      <c r="CP42" s="10">
        <f t="shared" si="66"/>
        <v>0</v>
      </c>
      <c r="CQ42" s="3">
        <f t="shared" si="67"/>
        <v>0</v>
      </c>
      <c r="CR42" s="11">
        <f t="shared" si="68"/>
        <v>0</v>
      </c>
      <c r="CS42" s="12"/>
      <c r="CZ42" s="6">
        <f t="shared" si="69"/>
        <v>0</v>
      </c>
      <c r="DA42" s="10">
        <f t="shared" si="70"/>
        <v>0</v>
      </c>
      <c r="DB42" s="3">
        <f t="shared" si="71"/>
        <v>0</v>
      </c>
      <c r="DC42" s="11">
        <f t="shared" si="72"/>
        <v>0</v>
      </c>
      <c r="DK42" s="6">
        <f t="shared" ref="DK42:DK48" si="77">DD42+DE42</f>
        <v>0</v>
      </c>
      <c r="DL42" s="10">
        <f t="shared" si="74"/>
        <v>0</v>
      </c>
      <c r="DM42" s="3">
        <f t="shared" si="75"/>
        <v>0</v>
      </c>
      <c r="DN42" s="11">
        <f t="shared" ref="DN42:DN48" si="78">DK42+DL42+DM42</f>
        <v>0</v>
      </c>
    </row>
    <row r="43" spans="1:118" ht="15">
      <c r="A43" s="35"/>
      <c r="B43" s="36"/>
      <c r="F43" s="32" t="e">
        <f t="shared" si="40"/>
        <v>#DIV/0!</v>
      </c>
      <c r="G43" s="33">
        <f t="shared" si="41"/>
        <v>0</v>
      </c>
      <c r="H43" s="21">
        <f t="shared" si="42"/>
        <v>0</v>
      </c>
      <c r="I43" s="7">
        <f t="shared" si="43"/>
        <v>0</v>
      </c>
      <c r="J43" s="23">
        <f t="shared" si="44"/>
        <v>0</v>
      </c>
      <c r="X43" s="6">
        <f t="shared" si="45"/>
        <v>0</v>
      </c>
      <c r="Y43" s="10">
        <f t="shared" si="46"/>
        <v>0</v>
      </c>
      <c r="Z43" s="3">
        <f t="shared" si="47"/>
        <v>0</v>
      </c>
      <c r="AA43" s="11">
        <f t="shared" si="48"/>
        <v>0</v>
      </c>
      <c r="AB43" s="31" t="e">
        <f>(MIN(AA$4:AA$30)/AA43)*100</f>
        <v>#DIV/0!</v>
      </c>
      <c r="AC43" s="12"/>
      <c r="AM43" s="6">
        <f t="shared" si="49"/>
        <v>0</v>
      </c>
      <c r="AN43" s="10">
        <f t="shared" si="50"/>
        <v>0</v>
      </c>
      <c r="AO43" s="3">
        <f t="shared" si="51"/>
        <v>0</v>
      </c>
      <c r="AP43" s="11">
        <f t="shared" si="52"/>
        <v>0</v>
      </c>
      <c r="AQ43" s="31" t="e">
        <f>(MIN(AP$4:AP$30)/AP43)*100</f>
        <v>#DIV/0!</v>
      </c>
      <c r="AR43" s="12"/>
      <c r="BA43" s="6">
        <f t="shared" si="53"/>
        <v>0</v>
      </c>
      <c r="BB43" s="10">
        <f t="shared" si="54"/>
        <v>0</v>
      </c>
      <c r="BC43" s="3">
        <f t="shared" si="55"/>
        <v>0</v>
      </c>
      <c r="BD43" s="11">
        <f t="shared" si="56"/>
        <v>0</v>
      </c>
      <c r="BE43" s="31" t="e">
        <f>(MIN(BD$4:BD$30)/BD43)*100</f>
        <v>#DIV/0!</v>
      </c>
      <c r="BF43" s="12"/>
      <c r="BO43" s="6">
        <f t="shared" si="57"/>
        <v>0</v>
      </c>
      <c r="BP43" s="10">
        <f t="shared" si="58"/>
        <v>0</v>
      </c>
      <c r="BQ43" s="3">
        <f t="shared" si="59"/>
        <v>0</v>
      </c>
      <c r="BR43" s="11">
        <f t="shared" si="60"/>
        <v>0</v>
      </c>
      <c r="BS43" s="31" t="e">
        <f>(MIN(BR$4:BR$30)/BR43)*100</f>
        <v>#DIV/0!</v>
      </c>
      <c r="BT43" s="12"/>
      <c r="CC43" s="6">
        <f t="shared" si="61"/>
        <v>0</v>
      </c>
      <c r="CD43" s="10">
        <f t="shared" si="62"/>
        <v>0</v>
      </c>
      <c r="CE43" s="3">
        <f t="shared" si="63"/>
        <v>0</v>
      </c>
      <c r="CF43" s="11">
        <f t="shared" si="64"/>
        <v>0</v>
      </c>
      <c r="CG43" s="31" t="e">
        <f>(MIN(CF$4:CF$30)/CF43)*100</f>
        <v>#DIV/0!</v>
      </c>
      <c r="CH43" s="12"/>
      <c r="CO43" s="6">
        <f t="shared" si="65"/>
        <v>0</v>
      </c>
      <c r="CP43" s="10">
        <f t="shared" si="66"/>
        <v>0</v>
      </c>
      <c r="CQ43" s="3">
        <f t="shared" si="67"/>
        <v>0</v>
      </c>
      <c r="CR43" s="11">
        <f t="shared" si="68"/>
        <v>0</v>
      </c>
      <c r="CS43" s="12"/>
      <c r="CZ43" s="6">
        <f t="shared" si="69"/>
        <v>0</v>
      </c>
      <c r="DA43" s="10">
        <f t="shared" si="70"/>
        <v>0</v>
      </c>
      <c r="DB43" s="3">
        <f t="shared" si="71"/>
        <v>0</v>
      </c>
      <c r="DC43" s="11">
        <f t="shared" si="72"/>
        <v>0</v>
      </c>
      <c r="DK43" s="6">
        <f t="shared" si="77"/>
        <v>0</v>
      </c>
      <c r="DL43" s="10">
        <f t="shared" si="74"/>
        <v>0</v>
      </c>
      <c r="DM43" s="3">
        <f t="shared" si="75"/>
        <v>0</v>
      </c>
      <c r="DN43" s="11">
        <f t="shared" si="78"/>
        <v>0</v>
      </c>
    </row>
    <row r="44" spans="1:118" ht="15">
      <c r="A44" s="35"/>
      <c r="B44" s="36"/>
      <c r="F44" s="32" t="e">
        <f t="shared" si="40"/>
        <v>#DIV/0!</v>
      </c>
      <c r="G44" s="33">
        <f t="shared" si="41"/>
        <v>0</v>
      </c>
      <c r="H44" s="21">
        <f t="shared" si="42"/>
        <v>0</v>
      </c>
      <c r="I44" s="7">
        <f t="shared" si="43"/>
        <v>0</v>
      </c>
      <c r="J44" s="23">
        <f t="shared" si="44"/>
        <v>0</v>
      </c>
      <c r="X44" s="6">
        <f t="shared" si="45"/>
        <v>0</v>
      </c>
      <c r="Y44" s="10">
        <f t="shared" si="46"/>
        <v>0</v>
      </c>
      <c r="Z44" s="3">
        <f t="shared" si="47"/>
        <v>0</v>
      </c>
      <c r="AA44" s="11">
        <f t="shared" si="48"/>
        <v>0</v>
      </c>
      <c r="AB44" s="31" t="e">
        <f>(MIN(AA$4:AA$30)/AA44)*100</f>
        <v>#DIV/0!</v>
      </c>
      <c r="AC44" s="12"/>
      <c r="AM44" s="6">
        <f t="shared" si="49"/>
        <v>0</v>
      </c>
      <c r="AN44" s="10">
        <f t="shared" si="50"/>
        <v>0</v>
      </c>
      <c r="AO44" s="3">
        <f t="shared" si="51"/>
        <v>0</v>
      </c>
      <c r="AP44" s="11">
        <f t="shared" si="52"/>
        <v>0</v>
      </c>
      <c r="AQ44" s="31" t="e">
        <f>(MIN(AP$4:AP$30)/AP44)*100</f>
        <v>#DIV/0!</v>
      </c>
      <c r="AR44" s="12"/>
      <c r="BA44" s="6">
        <f t="shared" si="53"/>
        <v>0</v>
      </c>
      <c r="BB44" s="10">
        <f t="shared" si="54"/>
        <v>0</v>
      </c>
      <c r="BC44" s="3">
        <f t="shared" si="55"/>
        <v>0</v>
      </c>
      <c r="BD44" s="11">
        <f t="shared" si="56"/>
        <v>0</v>
      </c>
      <c r="BE44" s="31" t="e">
        <f>(MIN(BD$4:BD$30)/BD44)*100</f>
        <v>#DIV/0!</v>
      </c>
      <c r="BF44" s="12"/>
      <c r="BO44" s="6">
        <f t="shared" si="57"/>
        <v>0</v>
      </c>
      <c r="BP44" s="10">
        <f t="shared" si="58"/>
        <v>0</v>
      </c>
      <c r="BQ44" s="3">
        <f t="shared" si="59"/>
        <v>0</v>
      </c>
      <c r="BR44" s="11">
        <f t="shared" si="60"/>
        <v>0</v>
      </c>
      <c r="BS44" s="31" t="e">
        <f>(MIN(BR$4:BR$30)/BR44)*100</f>
        <v>#DIV/0!</v>
      </c>
      <c r="BT44" s="12"/>
      <c r="CC44" s="6">
        <f t="shared" si="61"/>
        <v>0</v>
      </c>
      <c r="CD44" s="10">
        <f t="shared" si="62"/>
        <v>0</v>
      </c>
      <c r="CE44" s="3">
        <f t="shared" si="63"/>
        <v>0</v>
      </c>
      <c r="CF44" s="11">
        <f t="shared" si="64"/>
        <v>0</v>
      </c>
      <c r="CG44" s="31" t="e">
        <f>(MIN(CF$4:CF$30)/CF44)*100</f>
        <v>#DIV/0!</v>
      </c>
      <c r="CH44" s="12"/>
      <c r="CO44" s="6">
        <f t="shared" si="65"/>
        <v>0</v>
      </c>
      <c r="CP44" s="10">
        <f t="shared" si="66"/>
        <v>0</v>
      </c>
      <c r="CQ44" s="3">
        <f t="shared" si="67"/>
        <v>0</v>
      </c>
      <c r="CR44" s="11">
        <f t="shared" si="68"/>
        <v>0</v>
      </c>
      <c r="CS44" s="12"/>
      <c r="CZ44" s="6">
        <f t="shared" si="69"/>
        <v>0</v>
      </c>
      <c r="DA44" s="10">
        <f t="shared" si="70"/>
        <v>0</v>
      </c>
      <c r="DB44" s="3">
        <f t="shared" si="71"/>
        <v>0</v>
      </c>
      <c r="DC44" s="11">
        <f t="shared" si="72"/>
        <v>0</v>
      </c>
      <c r="DK44" s="6">
        <f t="shared" si="77"/>
        <v>0</v>
      </c>
      <c r="DL44" s="10">
        <f t="shared" si="74"/>
        <v>0</v>
      </c>
      <c r="DM44" s="3">
        <f t="shared" si="75"/>
        <v>0</v>
      </c>
      <c r="DN44" s="11">
        <f t="shared" si="78"/>
        <v>0</v>
      </c>
    </row>
    <row r="45" spans="1:118" ht="15">
      <c r="A45" s="35"/>
      <c r="B45" s="36"/>
      <c r="F45" s="32" t="e">
        <f t="shared" si="40"/>
        <v>#DIV/0!</v>
      </c>
      <c r="G45" s="33">
        <f t="shared" si="41"/>
        <v>0</v>
      </c>
      <c r="H45" s="21">
        <f t="shared" si="42"/>
        <v>0</v>
      </c>
      <c r="I45" s="7">
        <f t="shared" si="43"/>
        <v>0</v>
      </c>
      <c r="J45" s="23">
        <f t="shared" si="44"/>
        <v>0</v>
      </c>
      <c r="Q45" s="29"/>
      <c r="X45" s="6">
        <f t="shared" si="45"/>
        <v>0</v>
      </c>
      <c r="Y45" s="10">
        <f t="shared" si="46"/>
        <v>0</v>
      </c>
      <c r="Z45" s="3">
        <f t="shared" si="47"/>
        <v>0</v>
      </c>
      <c r="AA45" s="11">
        <f t="shared" si="48"/>
        <v>0</v>
      </c>
      <c r="AB45" s="31" t="e">
        <f>(MIN(AA$4:AA$30)/AA45)*100</f>
        <v>#DIV/0!</v>
      </c>
      <c r="AC45" s="12"/>
      <c r="AM45" s="6">
        <f t="shared" si="49"/>
        <v>0</v>
      </c>
      <c r="AN45" s="10">
        <f t="shared" si="50"/>
        <v>0</v>
      </c>
      <c r="AO45" s="3">
        <f t="shared" si="51"/>
        <v>0</v>
      </c>
      <c r="AP45" s="11">
        <f t="shared" si="52"/>
        <v>0</v>
      </c>
      <c r="AQ45" s="31" t="e">
        <f>(MIN(AP$4:AP$30)/AP45)*100</f>
        <v>#DIV/0!</v>
      </c>
      <c r="AR45" s="12"/>
      <c r="BA45" s="6">
        <f t="shared" si="53"/>
        <v>0</v>
      </c>
      <c r="BB45" s="10">
        <f t="shared" si="54"/>
        <v>0</v>
      </c>
      <c r="BC45" s="3">
        <f t="shared" si="55"/>
        <v>0</v>
      </c>
      <c r="BD45" s="11">
        <f t="shared" si="56"/>
        <v>0</v>
      </c>
      <c r="BE45" s="31" t="e">
        <f>(MIN(BD$4:BD$30)/BD45)*100</f>
        <v>#DIV/0!</v>
      </c>
      <c r="BF45" s="12"/>
      <c r="BO45" s="6">
        <f t="shared" si="57"/>
        <v>0</v>
      </c>
      <c r="BP45" s="10">
        <f t="shared" si="58"/>
        <v>0</v>
      </c>
      <c r="BQ45" s="3">
        <f t="shared" si="59"/>
        <v>0</v>
      </c>
      <c r="BR45" s="11">
        <f t="shared" si="60"/>
        <v>0</v>
      </c>
      <c r="BS45" s="31" t="e">
        <f>(MIN(BR$4:BR$30)/BR45)*100</f>
        <v>#DIV/0!</v>
      </c>
      <c r="BT45" s="12"/>
      <c r="CC45" s="6">
        <f t="shared" si="61"/>
        <v>0</v>
      </c>
      <c r="CD45" s="10">
        <f t="shared" si="62"/>
        <v>0</v>
      </c>
      <c r="CE45" s="3">
        <f t="shared" si="63"/>
        <v>0</v>
      </c>
      <c r="CF45" s="11">
        <f t="shared" si="64"/>
        <v>0</v>
      </c>
      <c r="CG45" s="31" t="e">
        <f>(MIN(CF$4:CF$30)/CF45)*100</f>
        <v>#DIV/0!</v>
      </c>
      <c r="CH45" s="12"/>
      <c r="CO45" s="6">
        <f t="shared" si="65"/>
        <v>0</v>
      </c>
      <c r="CP45" s="10">
        <f t="shared" si="66"/>
        <v>0</v>
      </c>
      <c r="CQ45" s="3">
        <f t="shared" si="67"/>
        <v>0</v>
      </c>
      <c r="CR45" s="11">
        <f t="shared" si="68"/>
        <v>0</v>
      </c>
      <c r="CS45" s="12"/>
      <c r="CZ45" s="6">
        <f t="shared" si="69"/>
        <v>0</v>
      </c>
      <c r="DA45" s="10">
        <f t="shared" si="70"/>
        <v>0</v>
      </c>
      <c r="DB45" s="3">
        <f t="shared" si="71"/>
        <v>0</v>
      </c>
      <c r="DC45" s="11">
        <f t="shared" si="72"/>
        <v>0</v>
      </c>
      <c r="DK45" s="6">
        <f t="shared" si="77"/>
        <v>0</v>
      </c>
      <c r="DL45" s="10">
        <f t="shared" si="74"/>
        <v>0</v>
      </c>
      <c r="DM45" s="3">
        <f t="shared" si="75"/>
        <v>0</v>
      </c>
      <c r="DN45" s="11">
        <f t="shared" si="78"/>
        <v>0</v>
      </c>
    </row>
    <row r="46" spans="1:118" ht="15">
      <c r="A46" s="35"/>
      <c r="B46" s="36"/>
      <c r="F46" s="32" t="e">
        <f t="shared" si="40"/>
        <v>#DIV/0!</v>
      </c>
      <c r="G46" s="33">
        <f t="shared" si="41"/>
        <v>0</v>
      </c>
      <c r="H46" s="21">
        <f t="shared" si="42"/>
        <v>0</v>
      </c>
      <c r="I46" s="7">
        <f t="shared" si="43"/>
        <v>0</v>
      </c>
      <c r="J46" s="23">
        <f t="shared" si="44"/>
        <v>0</v>
      </c>
      <c r="X46" s="6">
        <f t="shared" si="45"/>
        <v>0</v>
      </c>
      <c r="Y46" s="10">
        <f t="shared" si="46"/>
        <v>0</v>
      </c>
      <c r="Z46" s="3">
        <f t="shared" si="47"/>
        <v>0</v>
      </c>
      <c r="AA46" s="11">
        <f t="shared" si="48"/>
        <v>0</v>
      </c>
      <c r="AB46" s="31" t="e">
        <f>(MIN(AA$4:AA$30)/AA46)*100</f>
        <v>#DIV/0!</v>
      </c>
      <c r="AC46" s="12"/>
      <c r="AM46" s="6">
        <f t="shared" si="49"/>
        <v>0</v>
      </c>
      <c r="AN46" s="10">
        <f t="shared" si="50"/>
        <v>0</v>
      </c>
      <c r="AO46" s="3">
        <f t="shared" si="51"/>
        <v>0</v>
      </c>
      <c r="AP46" s="11">
        <f t="shared" si="52"/>
        <v>0</v>
      </c>
      <c r="AQ46" s="31" t="e">
        <f>(MIN(AP$4:AP$30)/AP46)*100</f>
        <v>#DIV/0!</v>
      </c>
      <c r="AR46" s="12"/>
      <c r="BA46" s="6">
        <f t="shared" si="53"/>
        <v>0</v>
      </c>
      <c r="BB46" s="10">
        <f t="shared" si="54"/>
        <v>0</v>
      </c>
      <c r="BC46" s="3">
        <f t="shared" si="55"/>
        <v>0</v>
      </c>
      <c r="BD46" s="11">
        <f t="shared" si="56"/>
        <v>0</v>
      </c>
      <c r="BE46" s="31" t="e">
        <f>(MIN(BD$4:BD$30)/BD46)*100</f>
        <v>#DIV/0!</v>
      </c>
      <c r="BF46" s="12"/>
      <c r="BO46" s="6">
        <f t="shared" si="57"/>
        <v>0</v>
      </c>
      <c r="BP46" s="10">
        <f t="shared" si="58"/>
        <v>0</v>
      </c>
      <c r="BQ46" s="3">
        <f t="shared" si="59"/>
        <v>0</v>
      </c>
      <c r="BR46" s="11">
        <f t="shared" si="60"/>
        <v>0</v>
      </c>
      <c r="BS46" s="31" t="e">
        <f>(MIN(BR$4:BR$30)/BR46)*100</f>
        <v>#DIV/0!</v>
      </c>
      <c r="BT46" s="12"/>
      <c r="CC46" s="6">
        <f t="shared" si="61"/>
        <v>0</v>
      </c>
      <c r="CD46" s="10">
        <f t="shared" si="62"/>
        <v>0</v>
      </c>
      <c r="CE46" s="3">
        <f t="shared" si="63"/>
        <v>0</v>
      </c>
      <c r="CF46" s="11">
        <f t="shared" si="64"/>
        <v>0</v>
      </c>
      <c r="CG46" s="31" t="e">
        <f>(MIN(CF$4:CF$30)/CF46)*100</f>
        <v>#DIV/0!</v>
      </c>
      <c r="CH46" s="12"/>
      <c r="CO46" s="6">
        <f t="shared" si="65"/>
        <v>0</v>
      </c>
      <c r="CP46" s="10">
        <f t="shared" si="66"/>
        <v>0</v>
      </c>
      <c r="CQ46" s="3">
        <f t="shared" si="67"/>
        <v>0</v>
      </c>
      <c r="CR46" s="11">
        <f t="shared" si="68"/>
        <v>0</v>
      </c>
      <c r="CS46" s="12"/>
      <c r="CZ46" s="6">
        <f t="shared" si="69"/>
        <v>0</v>
      </c>
      <c r="DA46" s="10">
        <f t="shared" si="70"/>
        <v>0</v>
      </c>
      <c r="DB46" s="3">
        <f t="shared" si="71"/>
        <v>0</v>
      </c>
      <c r="DC46" s="11">
        <f t="shared" si="72"/>
        <v>0</v>
      </c>
      <c r="DK46" s="6">
        <f t="shared" si="77"/>
        <v>0</v>
      </c>
      <c r="DL46" s="10">
        <f t="shared" si="74"/>
        <v>0</v>
      </c>
      <c r="DM46" s="3">
        <f t="shared" si="75"/>
        <v>0</v>
      </c>
      <c r="DN46" s="11">
        <f t="shared" si="78"/>
        <v>0</v>
      </c>
    </row>
    <row r="47" spans="1:118" ht="15">
      <c r="A47" s="35"/>
      <c r="B47" s="36"/>
      <c r="F47" s="32" t="e">
        <f t="shared" si="40"/>
        <v>#DIV/0!</v>
      </c>
      <c r="G47" s="33">
        <f t="shared" si="41"/>
        <v>0</v>
      </c>
      <c r="H47" s="21">
        <f t="shared" si="42"/>
        <v>0</v>
      </c>
      <c r="I47" s="7">
        <f t="shared" si="43"/>
        <v>0</v>
      </c>
      <c r="J47" s="23">
        <f t="shared" si="44"/>
        <v>0</v>
      </c>
      <c r="X47" s="6">
        <f t="shared" si="45"/>
        <v>0</v>
      </c>
      <c r="Y47" s="10">
        <f t="shared" si="46"/>
        <v>0</v>
      </c>
      <c r="Z47" s="3">
        <f t="shared" si="47"/>
        <v>0</v>
      </c>
      <c r="AA47" s="11">
        <f t="shared" si="48"/>
        <v>0</v>
      </c>
      <c r="AB47" s="31" t="e">
        <f>(MIN(AA$4:AA$30)/AA47)*100</f>
        <v>#DIV/0!</v>
      </c>
      <c r="AC47" s="12"/>
      <c r="AM47" s="6">
        <f t="shared" si="49"/>
        <v>0</v>
      </c>
      <c r="AN47" s="10">
        <f t="shared" si="50"/>
        <v>0</v>
      </c>
      <c r="AO47" s="3">
        <f t="shared" si="51"/>
        <v>0</v>
      </c>
      <c r="AP47" s="11">
        <f t="shared" si="52"/>
        <v>0</v>
      </c>
      <c r="AQ47" s="31" t="e">
        <f>(MIN(AP$4:AP$30)/AP47)*100</f>
        <v>#DIV/0!</v>
      </c>
      <c r="AR47" s="12"/>
      <c r="BA47" s="6">
        <f t="shared" si="53"/>
        <v>0</v>
      </c>
      <c r="BB47" s="10">
        <f t="shared" si="54"/>
        <v>0</v>
      </c>
      <c r="BC47" s="3">
        <f t="shared" si="55"/>
        <v>0</v>
      </c>
      <c r="BD47" s="11">
        <f t="shared" si="56"/>
        <v>0</v>
      </c>
      <c r="BE47" s="31" t="e">
        <f>(MIN(BD$4:BD$30)/BD47)*100</f>
        <v>#DIV/0!</v>
      </c>
      <c r="BF47" s="12"/>
      <c r="BO47" s="6">
        <f t="shared" si="57"/>
        <v>0</v>
      </c>
      <c r="BP47" s="10">
        <f t="shared" si="58"/>
        <v>0</v>
      </c>
      <c r="BQ47" s="3">
        <f t="shared" si="59"/>
        <v>0</v>
      </c>
      <c r="BR47" s="11">
        <f t="shared" si="60"/>
        <v>0</v>
      </c>
      <c r="BS47" s="31" t="e">
        <f>(MIN(BR$4:BR$30)/BR47)*100</f>
        <v>#DIV/0!</v>
      </c>
      <c r="BT47" s="12"/>
      <c r="CC47" s="6">
        <f t="shared" si="61"/>
        <v>0</v>
      </c>
      <c r="CD47" s="10">
        <f t="shared" si="62"/>
        <v>0</v>
      </c>
      <c r="CE47" s="3">
        <f t="shared" si="63"/>
        <v>0</v>
      </c>
      <c r="CF47" s="11">
        <f t="shared" si="64"/>
        <v>0</v>
      </c>
      <c r="CG47" s="31" t="e">
        <f>(MIN(CF$4:CF$30)/CF47)*100</f>
        <v>#DIV/0!</v>
      </c>
      <c r="CH47" s="12"/>
      <c r="CO47" s="6">
        <f t="shared" si="65"/>
        <v>0</v>
      </c>
      <c r="CP47" s="10">
        <f t="shared" si="66"/>
        <v>0</v>
      </c>
      <c r="CQ47" s="3">
        <f t="shared" si="67"/>
        <v>0</v>
      </c>
      <c r="CR47" s="11">
        <f t="shared" si="68"/>
        <v>0</v>
      </c>
      <c r="CS47" s="12"/>
      <c r="CZ47" s="6">
        <f t="shared" si="69"/>
        <v>0</v>
      </c>
      <c r="DA47" s="10">
        <f t="shared" si="70"/>
        <v>0</v>
      </c>
      <c r="DB47" s="3">
        <f t="shared" si="71"/>
        <v>0</v>
      </c>
      <c r="DC47" s="11">
        <f t="shared" si="72"/>
        <v>0</v>
      </c>
      <c r="DK47" s="6">
        <f t="shared" si="77"/>
        <v>0</v>
      </c>
      <c r="DL47" s="10">
        <f t="shared" si="74"/>
        <v>0</v>
      </c>
      <c r="DM47" s="3">
        <f t="shared" si="75"/>
        <v>0</v>
      </c>
      <c r="DN47" s="11">
        <f t="shared" si="78"/>
        <v>0</v>
      </c>
    </row>
    <row r="48" spans="1:118" ht="15">
      <c r="A48" s="35"/>
      <c r="B48" s="36"/>
      <c r="F48" s="32" t="e">
        <f t="shared" si="40"/>
        <v>#DIV/0!</v>
      </c>
      <c r="G48" s="33">
        <f t="shared" si="41"/>
        <v>0</v>
      </c>
      <c r="H48" s="21">
        <f t="shared" si="42"/>
        <v>0</v>
      </c>
      <c r="I48" s="7">
        <f t="shared" si="43"/>
        <v>0</v>
      </c>
      <c r="J48" s="23">
        <f t="shared" si="44"/>
        <v>0</v>
      </c>
      <c r="X48" s="6">
        <f t="shared" si="45"/>
        <v>0</v>
      </c>
      <c r="Y48" s="10">
        <f t="shared" si="46"/>
        <v>0</v>
      </c>
      <c r="Z48" s="3">
        <f t="shared" si="47"/>
        <v>0</v>
      </c>
      <c r="AA48" s="11">
        <f t="shared" si="48"/>
        <v>0</v>
      </c>
      <c r="AB48" s="31" t="e">
        <f>(MIN(AA$4:AA$30)/AA48)*100</f>
        <v>#DIV/0!</v>
      </c>
      <c r="AC48" s="12"/>
      <c r="AM48" s="6">
        <f t="shared" si="49"/>
        <v>0</v>
      </c>
      <c r="AN48" s="10">
        <f t="shared" si="50"/>
        <v>0</v>
      </c>
      <c r="AO48" s="3">
        <f t="shared" si="51"/>
        <v>0</v>
      </c>
      <c r="AP48" s="11">
        <f t="shared" si="52"/>
        <v>0</v>
      </c>
      <c r="AQ48" s="31" t="e">
        <f>(MIN(AP$4:AP$30)/AP48)*100</f>
        <v>#DIV/0!</v>
      </c>
      <c r="AR48" s="12"/>
      <c r="BA48" s="6">
        <f t="shared" si="53"/>
        <v>0</v>
      </c>
      <c r="BB48" s="10">
        <f t="shared" si="54"/>
        <v>0</v>
      </c>
      <c r="BC48" s="3">
        <f t="shared" si="55"/>
        <v>0</v>
      </c>
      <c r="BD48" s="11">
        <f t="shared" si="56"/>
        <v>0</v>
      </c>
      <c r="BE48" s="31" t="e">
        <f>(MIN(BD$4:BD$30)/BD48)*100</f>
        <v>#DIV/0!</v>
      </c>
      <c r="BF48" s="12"/>
      <c r="BO48" s="6">
        <f t="shared" si="57"/>
        <v>0</v>
      </c>
      <c r="BP48" s="10">
        <f t="shared" si="58"/>
        <v>0</v>
      </c>
      <c r="BQ48" s="3">
        <f t="shared" si="59"/>
        <v>0</v>
      </c>
      <c r="BR48" s="11">
        <f t="shared" si="60"/>
        <v>0</v>
      </c>
      <c r="BS48" s="31" t="e">
        <f>(MIN(BR$4:BR$30)/BR48)*100</f>
        <v>#DIV/0!</v>
      </c>
      <c r="BT48" s="12"/>
      <c r="CC48" s="6">
        <f t="shared" si="61"/>
        <v>0</v>
      </c>
      <c r="CD48" s="10">
        <f t="shared" si="62"/>
        <v>0</v>
      </c>
      <c r="CE48" s="3">
        <f t="shared" si="63"/>
        <v>0</v>
      </c>
      <c r="CF48" s="11">
        <f t="shared" si="64"/>
        <v>0</v>
      </c>
      <c r="CG48" s="31" t="e">
        <f>(MIN(CF$4:CF$30)/CF48)*100</f>
        <v>#DIV/0!</v>
      </c>
      <c r="CH48" s="12"/>
      <c r="CO48" s="6">
        <f t="shared" si="65"/>
        <v>0</v>
      </c>
      <c r="CP48" s="10">
        <f t="shared" si="66"/>
        <v>0</v>
      </c>
      <c r="CQ48" s="3">
        <f t="shared" si="67"/>
        <v>0</v>
      </c>
      <c r="CR48" s="11">
        <f t="shared" si="68"/>
        <v>0</v>
      </c>
      <c r="CS48" s="12"/>
      <c r="CZ48" s="6">
        <f t="shared" si="69"/>
        <v>0</v>
      </c>
      <c r="DA48" s="10">
        <f t="shared" si="70"/>
        <v>0</v>
      </c>
      <c r="DB48" s="3">
        <f t="shared" si="71"/>
        <v>0</v>
      </c>
      <c r="DC48" s="11">
        <f t="shared" si="72"/>
        <v>0</v>
      </c>
      <c r="DK48" s="6">
        <f t="shared" si="77"/>
        <v>0</v>
      </c>
      <c r="DL48" s="10">
        <f t="shared" si="74"/>
        <v>0</v>
      </c>
      <c r="DM48" s="3">
        <f t="shared" si="75"/>
        <v>0</v>
      </c>
      <c r="DN48" s="11">
        <f t="shared" si="78"/>
        <v>0</v>
      </c>
    </row>
  </sheetData>
  <sortState ref="A3:DN28">
    <sortCondition descending="1" ref="E3:E28"/>
  </sortState>
  <mergeCells count="7"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Owen</cp:lastModifiedBy>
  <cp:lastPrinted>2011-08-06T22:50:12Z</cp:lastPrinted>
  <dcterms:created xsi:type="dcterms:W3CDTF">2010-05-02T17:04:59Z</dcterms:created>
  <dcterms:modified xsi:type="dcterms:W3CDTF">2015-10-17T21:21:33Z</dcterms:modified>
</cp:coreProperties>
</file>